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образец" sheetId="3" r:id="rId2"/>
  </sheets>
  <calcPr calcId="145621"/>
</workbook>
</file>

<file path=xl/calcChain.xml><?xml version="1.0" encoding="utf-8"?>
<calcChain xmlns="http://schemas.openxmlformats.org/spreadsheetml/2006/main">
  <c r="E86" i="3" l="1"/>
  <c r="E65" i="3"/>
  <c r="F57" i="3" l="1"/>
  <c r="F43" i="1" l="1"/>
  <c r="G43" i="1"/>
  <c r="H43" i="1"/>
  <c r="I43" i="1"/>
  <c r="J43" i="1"/>
  <c r="K43" i="1"/>
  <c r="E43" i="1"/>
  <c r="K39" i="1" l="1"/>
  <c r="J39" i="1"/>
  <c r="I39" i="1"/>
  <c r="H39" i="1"/>
  <c r="G39" i="1"/>
  <c r="F39" i="1"/>
  <c r="E39" i="1"/>
  <c r="E34" i="3" l="1"/>
  <c r="E19" i="3"/>
  <c r="K91" i="3"/>
  <c r="J91" i="3"/>
  <c r="I91" i="3"/>
  <c r="H91" i="3"/>
  <c r="G91" i="3"/>
  <c r="F91" i="3"/>
  <c r="E90" i="3"/>
  <c r="E89" i="3"/>
  <c r="E88" i="3"/>
  <c r="E87" i="3"/>
  <c r="E85" i="3"/>
  <c r="E67" i="3"/>
  <c r="E96" i="3"/>
  <c r="E81" i="3"/>
  <c r="E68" i="3"/>
  <c r="E55" i="3"/>
  <c r="E45" i="3"/>
  <c r="E8" i="3"/>
  <c r="G17" i="3"/>
  <c r="H17" i="3"/>
  <c r="I17" i="3"/>
  <c r="J17" i="3"/>
  <c r="K17" i="3"/>
  <c r="F17" i="3"/>
  <c r="F27" i="3"/>
  <c r="E97" i="3"/>
  <c r="E95" i="3"/>
  <c r="E94" i="3"/>
  <c r="E93" i="3"/>
  <c r="E82" i="3"/>
  <c r="E80" i="3"/>
  <c r="E79" i="3"/>
  <c r="E78" i="3"/>
  <c r="E77" i="3"/>
  <c r="E76" i="3"/>
  <c r="E75" i="3"/>
  <c r="E74" i="3"/>
  <c r="E73" i="3"/>
  <c r="E72" i="3"/>
  <c r="E69" i="3"/>
  <c r="E66" i="3"/>
  <c r="E64" i="3"/>
  <c r="E63" i="3"/>
  <c r="E62" i="3"/>
  <c r="E61" i="3"/>
  <c r="E60" i="3"/>
  <c r="E59" i="3"/>
  <c r="E56" i="3"/>
  <c r="E54" i="3"/>
  <c r="E53" i="3"/>
  <c r="E52" i="3"/>
  <c r="E51" i="3"/>
  <c r="E50" i="3"/>
  <c r="E49" i="3"/>
  <c r="E46" i="3"/>
  <c r="E44" i="3"/>
  <c r="E43" i="3"/>
  <c r="E42" i="3"/>
  <c r="E41" i="3"/>
  <c r="E40" i="3"/>
  <c r="E39" i="3"/>
  <c r="E38" i="3"/>
  <c r="E33" i="3"/>
  <c r="E32" i="3"/>
  <c r="E31" i="3"/>
  <c r="E30" i="3"/>
  <c r="E29" i="3"/>
  <c r="E25" i="3"/>
  <c r="E24" i="3"/>
  <c r="E20" i="3"/>
  <c r="E16" i="3"/>
  <c r="E15" i="3"/>
  <c r="E9" i="3"/>
  <c r="E10" i="3"/>
  <c r="E11" i="3"/>
  <c r="E91" i="3" l="1"/>
  <c r="E17" i="3"/>
  <c r="F98" i="3"/>
  <c r="G98" i="3"/>
  <c r="H98" i="3"/>
  <c r="I98" i="3"/>
  <c r="J98" i="3"/>
  <c r="K98" i="3"/>
  <c r="E98" i="3"/>
  <c r="F83" i="3"/>
  <c r="G83" i="3"/>
  <c r="H83" i="3"/>
  <c r="I83" i="3"/>
  <c r="J83" i="3"/>
  <c r="K83" i="3"/>
  <c r="E83" i="3"/>
  <c r="F70" i="3"/>
  <c r="G70" i="3"/>
  <c r="H70" i="3"/>
  <c r="I70" i="3"/>
  <c r="J70" i="3"/>
  <c r="K70" i="3"/>
  <c r="E70" i="3"/>
  <c r="G57" i="3"/>
  <c r="H57" i="3"/>
  <c r="I57" i="3"/>
  <c r="J57" i="3"/>
  <c r="K57" i="3"/>
  <c r="E57" i="3"/>
  <c r="F47" i="3"/>
  <c r="G47" i="3"/>
  <c r="H47" i="3"/>
  <c r="I47" i="3"/>
  <c r="J47" i="3"/>
  <c r="K47" i="3"/>
  <c r="E47" i="3"/>
  <c r="F36" i="3"/>
  <c r="G36" i="3"/>
  <c r="H36" i="3"/>
  <c r="I36" i="3"/>
  <c r="J36" i="3"/>
  <c r="K36" i="3"/>
  <c r="E36" i="3"/>
  <c r="G27" i="3"/>
  <c r="H27" i="3"/>
  <c r="I27" i="3"/>
  <c r="J27" i="3"/>
  <c r="K27" i="3"/>
  <c r="E27" i="3"/>
  <c r="F22" i="3"/>
  <c r="G22" i="3"/>
  <c r="H22" i="3"/>
  <c r="I22" i="3"/>
  <c r="J22" i="3"/>
  <c r="K22" i="3"/>
  <c r="E22" i="3"/>
  <c r="E13" i="3" l="1"/>
  <c r="F13" i="3"/>
  <c r="F99" i="3" s="1"/>
  <c r="G13" i="3"/>
  <c r="G99" i="3" s="1"/>
  <c r="H13" i="3"/>
  <c r="H99" i="3" s="1"/>
  <c r="I13" i="3"/>
  <c r="J13" i="3"/>
  <c r="J99" i="3" s="1"/>
  <c r="K13" i="3"/>
  <c r="K99" i="3" s="1"/>
  <c r="I99" i="3"/>
  <c r="E99" i="3" l="1"/>
  <c r="K21" i="1"/>
  <c r="J21" i="1"/>
  <c r="I21" i="1"/>
  <c r="H21" i="1"/>
  <c r="G21" i="1"/>
  <c r="F21" i="1"/>
  <c r="E21" i="1"/>
  <c r="K33" i="1" l="1"/>
  <c r="J33" i="1"/>
  <c r="I33" i="1"/>
  <c r="H33" i="1"/>
  <c r="G33" i="1"/>
  <c r="F33" i="1"/>
  <c r="E33" i="1"/>
  <c r="K42" i="1"/>
  <c r="J42" i="1"/>
  <c r="I42" i="1"/>
  <c r="H42" i="1"/>
  <c r="G42" i="1"/>
  <c r="F42" i="1"/>
  <c r="E42" i="1"/>
  <c r="K24" i="1"/>
  <c r="K27" i="1" s="1"/>
  <c r="K30" i="1" s="1"/>
  <c r="J24" i="1"/>
  <c r="J27" i="1" s="1"/>
  <c r="J30" i="1" s="1"/>
  <c r="I24" i="1"/>
  <c r="I27" i="1" s="1"/>
  <c r="I30" i="1" s="1"/>
  <c r="H24" i="1"/>
  <c r="H27" i="1" s="1"/>
  <c r="H30" i="1" s="1"/>
  <c r="G24" i="1"/>
  <c r="G27" i="1" s="1"/>
  <c r="G30" i="1" s="1"/>
  <c r="F24" i="1"/>
  <c r="F27" i="1" s="1"/>
  <c r="F30" i="1" s="1"/>
  <c r="E24" i="1"/>
  <c r="E27" i="1" s="1"/>
  <c r="E30" i="1" s="1"/>
  <c r="K18" i="1"/>
  <c r="J18" i="1"/>
  <c r="I18" i="1"/>
  <c r="H18" i="1"/>
  <c r="G18" i="1"/>
  <c r="F18" i="1"/>
  <c r="E18" i="1"/>
  <c r="K15" i="1"/>
  <c r="J15" i="1"/>
  <c r="I15" i="1"/>
  <c r="H15" i="1"/>
  <c r="G15" i="1"/>
  <c r="F15" i="1"/>
  <c r="E15" i="1"/>
  <c r="F12" i="1"/>
  <c r="G12" i="1"/>
  <c r="H12" i="1"/>
  <c r="I12" i="1"/>
  <c r="J12" i="1"/>
  <c r="K12" i="1"/>
  <c r="E12" i="1"/>
  <c r="H36" i="1" l="1"/>
  <c r="E36" i="1"/>
  <c r="I36" i="1"/>
  <c r="F36" i="1"/>
  <c r="J36" i="1"/>
  <c r="G36" i="1"/>
  <c r="K36" i="1"/>
</calcChain>
</file>

<file path=xl/sharedStrings.xml><?xml version="1.0" encoding="utf-8"?>
<sst xmlns="http://schemas.openxmlformats.org/spreadsheetml/2006/main" count="211" uniqueCount="131">
  <si>
    <t>Ед.изм.: руб.</t>
  </si>
  <si>
    <t>№
пп</t>
  </si>
  <si>
    <t xml:space="preserve">Сумма </t>
  </si>
  <si>
    <t>1 кв.</t>
  </si>
  <si>
    <t>2 кв.</t>
  </si>
  <si>
    <t>3 кв.</t>
  </si>
  <si>
    <t>4 кв.</t>
  </si>
  <si>
    <t>2017 г.</t>
  </si>
  <si>
    <t>2018 г.</t>
  </si>
  <si>
    <t>ИТОГО</t>
  </si>
  <si>
    <t xml:space="preserve"> </t>
  </si>
  <si>
    <t>УТВЕРЖДАЮ
РЕКТОР
______________С.Н.Глаголев
"____"_______________2016 г.</t>
  </si>
  <si>
    <t>Услуги связи, всего: в том числе</t>
  </si>
  <si>
    <t>Транспортные услуги, всего: в том числе</t>
  </si>
  <si>
    <t>2019 г.</t>
  </si>
  <si>
    <t>Коммунальные услуги, всего: в том числе</t>
  </si>
  <si>
    <t>Работы, услуги по ремонту и обслуживанию оборудования, помещений, зданий и сооружений, всего: в том числе</t>
  </si>
  <si>
    <t>Мебель, в том числе:</t>
  </si>
  <si>
    <t>Учебное и прочее оборудование, в том числе:</t>
  </si>
  <si>
    <t>Спецодежда, инвентарь, расходные материалы, медикаменты и т.д.: в том числе</t>
  </si>
  <si>
    <t>Инициатор</t>
  </si>
  <si>
    <t>(должность)</t>
  </si>
  <si>
    <t>(подпись)</t>
  </si>
  <si>
    <t>(расшифровка подписи)</t>
  </si>
  <si>
    <t>Согласовано:</t>
  </si>
  <si>
    <t>(курирующий проректор)</t>
  </si>
  <si>
    <t>Предмет закупки</t>
  </si>
  <si>
    <t>ПРИЛОЖЕНИЕ № 1</t>
  </si>
  <si>
    <t>Призы, подарки, сувениры, взносы , и т.д.,  всего: в том числе</t>
  </si>
  <si>
    <t>Аренда помещений, всего: в том числе</t>
  </si>
  <si>
    <t>Прочие услуги (повышение квалификации, участие в семинарах, подписка, реклама,услуги и работы по установке, монтажу оборудования, программное обеспечение и пр.), всего: в том числе</t>
  </si>
  <si>
    <t>ПЛАН 
расходов на приобретение товаров, работ, услуг, изготовление и/или приобретение мебели 
на очередной 2017 г. и последующие плановые 2018-2019гг.</t>
  </si>
  <si>
    <t>Предполагаемое количество
закупок</t>
  </si>
  <si>
    <t>Интернет</t>
  </si>
  <si>
    <t xml:space="preserve">Услуги местной телефонной связи </t>
  </si>
  <si>
    <t>Договор заключается на полугодие, т. о.  закупка осуществляется 2 р.в год, оплата ежемесячно, поэтому сумма равномерно распределена по кварталам, увеличение объема не предусмотрено, поэтому сумму оставляем в тех же пределах</t>
  </si>
  <si>
    <t>Договор заключается на год, значит  закупка осуществляется 1 раз, оплата ежемесячно, поэтому сумма равномерно распределена по кварталам, увеличение объема не предусмотрено, поэтому сумму оставляем в тех же пределах</t>
  </si>
  <si>
    <t>Услуги связи, филиалы</t>
  </si>
  <si>
    <t>Услуги почтовой связи посредством франкиновальной машины</t>
  </si>
  <si>
    <t>Ремонт и поверка приборов учета</t>
  </si>
  <si>
    <t>Ремонт лабораторного оборудования</t>
  </si>
  <si>
    <t>Обслуживание пожарно-охранной сигнализации</t>
  </si>
  <si>
    <t>Техобслуживание автомобилей</t>
  </si>
  <si>
    <t>Стирка</t>
  </si>
  <si>
    <t>Заправка картриджей</t>
  </si>
  <si>
    <t>Коммунальные услуги, филиалы</t>
  </si>
  <si>
    <t>Энергоснабжение и пр.</t>
  </si>
  <si>
    <t>Аренда, всего: в том числе</t>
  </si>
  <si>
    <t>Аренда автомобилей</t>
  </si>
  <si>
    <t>Примечание:</t>
  </si>
  <si>
    <t>* Для каждой из кафедр назначается ответственное лицо за предоставление данных, соответственно план составляется отдельно для каждой кафедры</t>
  </si>
  <si>
    <r>
      <t xml:space="preserve">для ____________________________________*
</t>
    </r>
    <r>
      <rPr>
        <vertAlign val="superscript"/>
        <sz val="13"/>
        <rFont val="Times New Roman"/>
        <family val="1"/>
        <charset val="204"/>
      </rPr>
      <t>(структурное подразделение)</t>
    </r>
  </si>
  <si>
    <t>Обновление программного обеспечения, продление лицензии</t>
  </si>
  <si>
    <t xml:space="preserve">Организация оуществляет обновление один раз в год (даже если действие лицензии дается на год) - закупка осуществляется 1 раз, оплата единоразово. </t>
  </si>
  <si>
    <t>Повышение квалификации</t>
  </si>
  <si>
    <t>Подписка на журнал</t>
  </si>
  <si>
    <t>Програмное обеспечение Каspersky</t>
  </si>
  <si>
    <t>Реклама, публикация в СМИ</t>
  </si>
  <si>
    <t>Футболки с логотипом</t>
  </si>
  <si>
    <t>Кепки с логотипом</t>
  </si>
  <si>
    <t>Флэшки с логотипом</t>
  </si>
  <si>
    <t>Блокнот с логотипом</t>
  </si>
  <si>
    <t>Подарки, сувениры при деловых поездках</t>
  </si>
  <si>
    <t>Канцтовары</t>
  </si>
  <si>
    <t>Картридж</t>
  </si>
  <si>
    <t>Реактивы</t>
  </si>
  <si>
    <t>Библиотечный фонд</t>
  </si>
  <si>
    <t>Насос вакуумный</t>
  </si>
  <si>
    <t>Трактор</t>
  </si>
  <si>
    <t>Лабораторный стенд "*****"</t>
  </si>
  <si>
    <t>Договор на выполнение НИР "*****"</t>
  </si>
  <si>
    <t>Договор на выполнение НИР "****-***"</t>
  </si>
  <si>
    <t>Автоклав</t>
  </si>
  <si>
    <t>Металлопродукция</t>
  </si>
  <si>
    <t>Стекло</t>
  </si>
  <si>
    <t>Краска</t>
  </si>
  <si>
    <t>Песок</t>
  </si>
  <si>
    <t>Телефон</t>
  </si>
  <si>
    <t>Чистящие средства</t>
  </si>
  <si>
    <t>Химреагенты</t>
  </si>
  <si>
    <t>Бензин</t>
  </si>
  <si>
    <t>Печь лабораторная</t>
  </si>
  <si>
    <t>Мешалка лабораторная</t>
  </si>
  <si>
    <t>Кресло офисное</t>
  </si>
  <si>
    <t>Подарки, сувениры для встречи гостей</t>
  </si>
  <si>
    <t>Стул офисный</t>
  </si>
  <si>
    <t>Шкаф для книг</t>
  </si>
  <si>
    <t>Комьютерные столы</t>
  </si>
  <si>
    <t>Количество товаров (при необходимости)</t>
  </si>
  <si>
    <t>Транспортные услуги сторонних организаций</t>
  </si>
  <si>
    <t>Предполагается 4 договора на оказание транспортных услуг, в одном квартале, оплата единоразово. В 2018-2019г.г. количество услуг увеличить не предполагается</t>
  </si>
  <si>
    <t>Аренда помещения "название филиала"</t>
  </si>
  <si>
    <t>Призы, подарки, сувениры, членские взносы , и т.д.,  всего: в том числе</t>
  </si>
  <si>
    <t>Прочие услуги (повышение квалификации, участие в семинарах, оргвзносы, подписка, реклама,услуги и работы по установке, монтажу оборудования, программное обеспечение и пр.), всего: в том числе</t>
  </si>
  <si>
    <t>Ежегодный взнос за участие в Чемпионате России по гандболу</t>
  </si>
  <si>
    <t>Доска магнитно-маркерная</t>
  </si>
  <si>
    <t>…</t>
  </si>
  <si>
    <t>Компьютерное оборудование, в том числе:</t>
  </si>
  <si>
    <t>Предполагается 3 договора на оказание транспортных услуг, в одном квартале, оплата единоразово. В 2018-2019г.г. количество услуг предполагается увеличить</t>
  </si>
  <si>
    <t>Договор заключается на год, значит  закупка осуществляется 1 раз, оплата ежемесячно, поэтому сумма равномерно распределена по кварталам, увеличение снимаемой площади не предусмотрено, поэтому сумму оставляем в тех же пределах</t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</si>
  <si>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карандаши, ручки, бумагу и прочее. Предполагается, что заявки на канцтовары будут подаваться 1 раз в полугодие, потребность в канцтоварах на последующие года остается прежней</t>
    </r>
  </si>
  <si>
    <t>Флэшка</t>
  </si>
  <si>
    <t>Предполагается заключить 12 договоров на поверку приборов учета, оплата единоразово. В 2018-2019г.г. количество приборов увеличивается, в связи с истечением срока поверки</t>
  </si>
  <si>
    <t>В 2017г. планируется ремонт 3х единиц оборудования, договора будут заключаться в разное время, в 2018г. ремонт не планируется, в 2019г. - предполагается ремонт 2х единиц</t>
  </si>
  <si>
    <t>Договор заключается на квартал, в 2018-2019г.г. планируется увеличение стоимости в связи с подключением к системе новых объектов</t>
  </si>
  <si>
    <t>Повышение квалификации сотрудников предполагается во 2 квартале, с заключением 3 договорв, и 4 квартале, с заключением 4 договоров, оплата единоразово.Потребность в 2018-2019г.г. будет оставаться прежней</t>
  </si>
  <si>
    <t>Подразделению требуется 7 журналов, подписка осуществляется один раз в год в 4 квартале. Потребность в 2018-2019г.г. будет оставаться прежней</t>
  </si>
  <si>
    <t>Сумму можно указать общей позицией. Предполагается, что заявки на публикации рекламы будут подаваться во 2 и 3 квартале. Потребность в 2018-2019г.г. будет оставаться прежней</t>
  </si>
  <si>
    <t>Компьтерное оборудование, в том числе:</t>
  </si>
  <si>
    <t>Клавиатура</t>
  </si>
  <si>
    <t>МФУ</t>
  </si>
  <si>
    <t>Монитор (замена старого)</t>
  </si>
  <si>
    <t>Монитор (новое рабочее место)</t>
  </si>
  <si>
    <t>Договор на проведение мастер-класса</t>
  </si>
  <si>
    <t>Договор заключается ежегодно - закупка осуществляется 1 раз в год, оплата единоразово</t>
  </si>
  <si>
    <r>
      <t>В 2017г. планируется мероприятия с участием сторонних</t>
    </r>
    <r>
      <rPr>
        <b/>
        <i/>
        <u/>
        <sz val="11"/>
        <color theme="1"/>
        <rFont val="Times New Roman"/>
        <family val="1"/>
        <charset val="204"/>
      </rPr>
      <t xml:space="preserve"> организаций, ИП (не включать!-физ.лиц, не имеющие свидетельства ИП), </t>
    </r>
    <r>
      <rPr>
        <sz val="11"/>
        <color theme="1"/>
        <rFont val="Times New Roman"/>
        <family val="1"/>
        <charset val="204"/>
      </rPr>
      <t>в 2018 и 2019г.г. Планируется большее число мероприятий, поэтому сумму ставим больше</t>
    </r>
  </si>
  <si>
    <t>Примечание</t>
  </si>
  <si>
    <r>
      <t xml:space="preserve">Покупка 1й единицы работ, следовательно заключается 1 договор, оплата единовременно (в т.ч. если предусмотрен аванс). Указываем в каком </t>
    </r>
    <r>
      <rPr>
        <b/>
        <sz val="11"/>
        <color theme="1"/>
        <rFont val="Times New Roman"/>
        <family val="1"/>
        <charset val="204"/>
      </rPr>
      <t>реально</t>
    </r>
    <r>
      <rPr>
        <sz val="11"/>
        <color theme="1"/>
        <rFont val="Times New Roman"/>
        <family val="1"/>
        <charset val="204"/>
      </rPr>
      <t xml:space="preserve"> квартале планируется приобретение, учитывая время, которое потребуется для составления тех.задания при торгах. Сумма указывается для каждого названия работ, соответственно на 2018 и 2019 года не планируем</t>
    </r>
  </si>
  <si>
    <r>
      <t xml:space="preserve">Покупка 1й единицы работ, следовательно заключается 1 договор, оплата единовременно (в т.ч. если предусмотрен аванс). Указываем в каком </t>
    </r>
    <r>
      <rPr>
        <b/>
        <sz val="11"/>
        <color theme="1"/>
        <rFont val="Times New Roman"/>
        <family val="1"/>
        <charset val="204"/>
      </rPr>
      <t>реально</t>
    </r>
    <r>
      <rPr>
        <sz val="11"/>
        <color theme="1"/>
        <rFont val="Times New Roman"/>
        <family val="1"/>
        <charset val="204"/>
      </rPr>
      <t xml:space="preserve"> квартале планируется приобретение, учитывая время, которое потребуется для составления тех.задания при торгах. Сумма указывается для каждого названия работ, соответственно на 2018 и 2019 года  не планируем</t>
    </r>
  </si>
  <si>
    <r>
      <t xml:space="preserve">Покупка 1й единицы товара, следовательно заключается 1 договор, оплата единовременно (в т.ч. если предусмотрен аванс). Указываем в каком </t>
    </r>
    <r>
      <rPr>
        <b/>
        <sz val="11"/>
        <color theme="1"/>
        <rFont val="Times New Roman"/>
        <family val="1"/>
        <charset val="204"/>
      </rPr>
      <t>реально</t>
    </r>
    <r>
      <rPr>
        <sz val="11"/>
        <color theme="1"/>
        <rFont val="Times New Roman"/>
        <family val="1"/>
        <charset val="204"/>
      </rPr>
      <t xml:space="preserve"> квартале планируется приобретение, учитывая время, которое потребуется для составления тех.задания при торгах. </t>
    </r>
  </si>
  <si>
    <t>Закупка осуществляется 2 раза в год, оплата по факту поступления. Сумму договора разбиваем пропорционально по кварталам. Потребность в последующих годах остается прежней</t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</si>
  <si>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заявки на реактивы будут подаваться 1 раз в полугодие, потребность в реактивах на последующие года остается прежней</t>
    </r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</si>
  <si>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заявки на химреагенты будут подаваться 1 раз в полугодие, потребность в реактивах на последующие года остается прежней</t>
    </r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</si>
  <si>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заявки на песок будут подаваться 1 раз в полугодие, потребность на последующие года остается прежней</t>
    </r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</si>
  <si>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заявки на краску будут подаваться 1 раз в полугодие, потребность на последующие года остается прежней</t>
    </r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</si>
  <si>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заявки на стекло будут подаваться ежеквартально, потребность на последующие года остается прежней</t>
    </r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</si>
  <si>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договор будет заключаться на полугодие, потребность в бензине будет увеличиваться</t>
    </r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</si>
  <si>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заявки на чистящие средства будут подаваться ежеквартально, потребность на последующие года остается прежней</t>
    </r>
  </si>
  <si>
    <r>
      <t xml:space="preserve">Сумма указывается </t>
    </r>
    <r>
      <rPr>
        <b/>
        <i/>
        <sz val="11"/>
        <color theme="1"/>
        <rFont val="Times New Roman"/>
        <family val="1"/>
        <charset val="204"/>
      </rPr>
      <t>общей</t>
    </r>
    <r>
      <rPr>
        <sz val="11"/>
        <color theme="1"/>
        <rFont val="Times New Roman"/>
        <family val="1"/>
        <charset val="204"/>
      </rPr>
      <t xml:space="preserve"> позицией, </t>
    </r>
    <r>
      <rPr>
        <b/>
        <i/>
        <sz val="11"/>
        <color theme="1"/>
        <rFont val="Times New Roman"/>
        <family val="1"/>
        <charset val="204"/>
      </rPr>
      <t>без</t>
    </r>
    <r>
      <rPr>
        <sz val="11"/>
        <color theme="1"/>
        <rFont val="Times New Roman"/>
        <family val="1"/>
        <charset val="204"/>
      </rPr>
      <t xml:space="preserve"> разбивки на позиции. Предполагается, что заявки на металлопродукцию будут подаваться ежеквартально, потребность на последующие года остается прежней</t>
    </r>
  </si>
  <si>
    <t>Системный блок (замена старого) комп.класс</t>
  </si>
  <si>
    <t xml:space="preserve">к Приказу № ____ от 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</si>
</sst>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1" fillId="0" borderId="0" xfId="0" applyFont="1"/>
    <xf numFmtId="0" fontId="14" fillId="0" borderId="3" xfId="0" applyFont="1" applyBorder="1"/>
    <xf numFmtId="164" fontId="14" fillId="0" borderId="3" xfId="0" applyNumberFormat="1" applyFont="1" applyBorder="1"/>
    <xf numFmtId="0" fontId="6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top"/>
    </xf>
    <xf numFmtId="0" fontId="14" fillId="0" borderId="0" xfId="0" applyFont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" fillId="0" borderId="1" xfId="0" applyFont="1" applyBorder="1"/>
    <xf numFmtId="0" fontId="1" fillId="0" borderId="0" xfId="0" applyFont="1" applyBorder="1"/>
    <xf numFmtId="164" fontId="8" fillId="0" borderId="7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5" xfId="0" applyFont="1" applyBorder="1" applyAlignment="1">
      <alignment vertical="center"/>
    </xf>
    <xf numFmtId="0" fontId="12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14" fillId="0" borderId="3" xfId="0" applyFont="1" applyBorder="1" applyAlignment="1"/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/>
    <xf numFmtId="0" fontId="1" fillId="0" borderId="3" xfId="0" applyFont="1" applyBorder="1"/>
    <xf numFmtId="0" fontId="1" fillId="0" borderId="3" xfId="0" applyFont="1" applyBorder="1" applyAlignment="1">
      <alignment vertical="center"/>
    </xf>
    <xf numFmtId="164" fontId="12" fillId="0" borderId="3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center" vertical="top"/>
    </xf>
    <xf numFmtId="0" fontId="0" fillId="0" borderId="3" xfId="0" applyBorder="1"/>
    <xf numFmtId="0" fontId="15" fillId="0" borderId="3" xfId="0" applyFont="1" applyBorder="1"/>
    <xf numFmtId="164" fontId="15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right" vertical="top"/>
    </xf>
    <xf numFmtId="0" fontId="6" fillId="0" borderId="3" xfId="0" applyFont="1" applyBorder="1" applyAlignment="1">
      <alignment horizontal="center" vertical="top"/>
    </xf>
    <xf numFmtId="0" fontId="10" fillId="0" borderId="9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workbookViewId="0">
      <selection activeCell="B22" sqref="B22:K22"/>
    </sheetView>
  </sheetViews>
  <sheetFormatPr defaultRowHeight="15" x14ac:dyDescent="0.25"/>
  <cols>
    <col min="1" max="1" width="12.28515625" customWidth="1"/>
    <col min="2" max="2" width="40.42578125" customWidth="1"/>
    <col min="3" max="4" width="14.42578125" customWidth="1"/>
    <col min="5" max="5" width="16.85546875" customWidth="1"/>
    <col min="6" max="9" width="12.7109375" customWidth="1"/>
    <col min="10" max="10" width="15.140625" customWidth="1"/>
    <col min="11" max="11" width="15.42578125" customWidth="1"/>
  </cols>
  <sheetData>
    <row r="1" spans="1:12" x14ac:dyDescent="0.25">
      <c r="A1" s="1"/>
      <c r="B1" s="113" t="s">
        <v>27</v>
      </c>
      <c r="C1" s="113"/>
      <c r="D1" s="113"/>
      <c r="E1" s="113"/>
      <c r="F1" s="113"/>
      <c r="G1" s="113"/>
      <c r="H1" s="113"/>
      <c r="I1" s="113"/>
      <c r="J1" s="113"/>
      <c r="K1" s="113"/>
      <c r="L1" s="30"/>
    </row>
    <row r="2" spans="1:12" ht="25.5" customHeight="1" x14ac:dyDescent="0.25">
      <c r="A2" s="1"/>
      <c r="B2" s="114" t="s">
        <v>130</v>
      </c>
      <c r="C2" s="114"/>
      <c r="D2" s="114"/>
      <c r="E2" s="115"/>
      <c r="F2" s="115"/>
      <c r="G2" s="115"/>
      <c r="H2" s="115"/>
      <c r="I2" s="115"/>
      <c r="J2" s="115"/>
      <c r="K2" s="115"/>
      <c r="L2" s="36"/>
    </row>
    <row r="3" spans="1:12" ht="67.5" customHeight="1" x14ac:dyDescent="0.25">
      <c r="A3" s="2"/>
      <c r="B3" s="31"/>
      <c r="C3" s="31"/>
      <c r="D3" s="31"/>
      <c r="E3" s="116" t="s">
        <v>11</v>
      </c>
      <c r="F3" s="115"/>
      <c r="G3" s="115"/>
      <c r="H3" s="115"/>
      <c r="I3" s="115"/>
      <c r="J3" s="115"/>
      <c r="K3" s="115"/>
      <c r="L3" s="37"/>
    </row>
    <row r="4" spans="1:12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54" customHeight="1" x14ac:dyDescent="0.25">
      <c r="A5" s="117" t="s">
        <v>31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2" ht="36.75" customHeight="1" x14ac:dyDescent="0.25">
      <c r="A6" s="117" t="s">
        <v>51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118" t="s">
        <v>0</v>
      </c>
      <c r="K7" s="118"/>
    </row>
    <row r="8" spans="1:12" x14ac:dyDescent="0.25">
      <c r="A8" s="106" t="s">
        <v>1</v>
      </c>
      <c r="B8" s="108" t="s">
        <v>26</v>
      </c>
      <c r="C8" s="111" t="s">
        <v>32</v>
      </c>
      <c r="D8" s="111" t="s">
        <v>88</v>
      </c>
      <c r="E8" s="110" t="s">
        <v>2</v>
      </c>
      <c r="F8" s="110"/>
      <c r="G8" s="110"/>
      <c r="H8" s="110"/>
      <c r="I8" s="110"/>
      <c r="J8" s="110"/>
      <c r="K8" s="110"/>
    </row>
    <row r="9" spans="1:12" ht="23.25" customHeight="1" x14ac:dyDescent="0.25">
      <c r="A9" s="107"/>
      <c r="B9" s="109"/>
      <c r="C9" s="109"/>
      <c r="D9" s="112"/>
      <c r="E9" s="39" t="s">
        <v>7</v>
      </c>
      <c r="F9" s="39" t="s">
        <v>3</v>
      </c>
      <c r="G9" s="39" t="s">
        <v>4</v>
      </c>
      <c r="H9" s="39" t="s">
        <v>5</v>
      </c>
      <c r="I9" s="39" t="s">
        <v>6</v>
      </c>
      <c r="J9" s="39" t="s">
        <v>8</v>
      </c>
      <c r="K9" s="39" t="s">
        <v>14</v>
      </c>
    </row>
    <row r="10" spans="1:12" ht="16.5" x14ac:dyDescent="0.25">
      <c r="A10" s="3"/>
      <c r="B10" s="94" t="s">
        <v>12</v>
      </c>
      <c r="C10" s="95"/>
      <c r="D10" s="95"/>
      <c r="E10" s="95"/>
      <c r="F10" s="95"/>
      <c r="G10" s="95"/>
      <c r="H10" s="95"/>
      <c r="I10" s="95"/>
      <c r="J10" s="95"/>
      <c r="K10" s="96"/>
    </row>
    <row r="11" spans="1:12" ht="13.5" customHeight="1" x14ac:dyDescent="0.25">
      <c r="A11" s="7"/>
      <c r="B11" s="8"/>
      <c r="C11" s="8"/>
      <c r="D11" s="8"/>
      <c r="E11" s="4"/>
      <c r="F11" s="4"/>
      <c r="G11" s="4"/>
      <c r="H11" s="4"/>
      <c r="I11" s="4"/>
      <c r="J11" s="4"/>
      <c r="K11" s="6"/>
    </row>
    <row r="12" spans="1:12" x14ac:dyDescent="0.25">
      <c r="A12" s="17"/>
      <c r="B12" s="5" t="s">
        <v>9</v>
      </c>
      <c r="C12" s="5"/>
      <c r="D12" s="5"/>
      <c r="E12" s="5">
        <f t="shared" ref="E12:K12" si="0">SUM(E11:E11)</f>
        <v>0</v>
      </c>
      <c r="F12" s="5">
        <f t="shared" si="0"/>
        <v>0</v>
      </c>
      <c r="G12" s="5">
        <f t="shared" si="0"/>
        <v>0</v>
      </c>
      <c r="H12" s="5">
        <f t="shared" si="0"/>
        <v>0</v>
      </c>
      <c r="I12" s="5">
        <f t="shared" si="0"/>
        <v>0</v>
      </c>
      <c r="J12" s="5">
        <f t="shared" si="0"/>
        <v>0</v>
      </c>
      <c r="K12" s="5">
        <f t="shared" si="0"/>
        <v>0</v>
      </c>
    </row>
    <row r="13" spans="1:12" ht="16.5" x14ac:dyDescent="0.25">
      <c r="A13" s="13"/>
      <c r="B13" s="94" t="s">
        <v>13</v>
      </c>
      <c r="C13" s="95"/>
      <c r="D13" s="95"/>
      <c r="E13" s="95"/>
      <c r="F13" s="95"/>
      <c r="G13" s="95"/>
      <c r="H13" s="95"/>
      <c r="I13" s="95"/>
      <c r="J13" s="95"/>
      <c r="K13" s="96"/>
    </row>
    <row r="14" spans="1:12" ht="13.5" customHeight="1" x14ac:dyDescent="0.25">
      <c r="A14" s="17"/>
      <c r="B14" s="8"/>
      <c r="C14" s="8"/>
      <c r="D14" s="8"/>
      <c r="E14" s="4"/>
      <c r="F14" s="4"/>
      <c r="G14" s="4"/>
      <c r="H14" s="4"/>
      <c r="I14" s="4"/>
      <c r="J14" s="4"/>
      <c r="K14" s="15"/>
    </row>
    <row r="15" spans="1:12" x14ac:dyDescent="0.25">
      <c r="A15" s="17"/>
      <c r="B15" s="5" t="s">
        <v>9</v>
      </c>
      <c r="C15" s="5"/>
      <c r="D15" s="5"/>
      <c r="E15" s="5">
        <f t="shared" ref="E15:K15" si="1">SUM(E14:E14)</f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</row>
    <row r="16" spans="1:12" ht="16.5" x14ac:dyDescent="0.25">
      <c r="A16" s="17"/>
      <c r="B16" s="94" t="s">
        <v>15</v>
      </c>
      <c r="C16" s="95"/>
      <c r="D16" s="95"/>
      <c r="E16" s="95"/>
      <c r="F16" s="95"/>
      <c r="G16" s="95"/>
      <c r="H16" s="95"/>
      <c r="I16" s="95"/>
      <c r="J16" s="95"/>
      <c r="K16" s="96"/>
    </row>
    <row r="17" spans="1:11" ht="13.5" customHeight="1" x14ac:dyDescent="0.25">
      <c r="A17" s="13"/>
      <c r="B17" s="9"/>
      <c r="C17" s="9"/>
      <c r="D17" s="9"/>
      <c r="E17" s="10"/>
      <c r="F17" s="10"/>
      <c r="G17" s="10"/>
      <c r="H17" s="10"/>
      <c r="I17" s="10"/>
      <c r="J17" s="10"/>
      <c r="K17" s="10"/>
    </row>
    <row r="18" spans="1:11" x14ac:dyDescent="0.25">
      <c r="A18" s="17"/>
      <c r="B18" s="5" t="s">
        <v>9</v>
      </c>
      <c r="C18" s="5"/>
      <c r="D18" s="5"/>
      <c r="E18" s="5">
        <f t="shared" ref="E18:K18" si="2">SUM(E17:E17)</f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</row>
    <row r="19" spans="1:11" ht="16.5" x14ac:dyDescent="0.25">
      <c r="A19" s="17"/>
      <c r="B19" s="94" t="s">
        <v>29</v>
      </c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13.5" customHeight="1" x14ac:dyDescent="0.25">
      <c r="A20" s="17"/>
      <c r="B20" s="9"/>
      <c r="C20" s="9"/>
      <c r="D20" s="9"/>
      <c r="E20" s="10"/>
      <c r="F20" s="10"/>
      <c r="G20" s="10"/>
      <c r="H20" s="10"/>
      <c r="I20" s="10"/>
      <c r="J20" s="10"/>
      <c r="K20" s="10"/>
    </row>
    <row r="21" spans="1:11" x14ac:dyDescent="0.25">
      <c r="A21" s="17"/>
      <c r="B21" s="5" t="s">
        <v>9</v>
      </c>
      <c r="C21" s="5"/>
      <c r="D21" s="5"/>
      <c r="E21" s="5">
        <f t="shared" ref="E21:K21" si="3">SUM(E20:E20)</f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  <c r="J21" s="5">
        <f t="shared" si="3"/>
        <v>0</v>
      </c>
      <c r="K21" s="5">
        <f t="shared" si="3"/>
        <v>0</v>
      </c>
    </row>
    <row r="22" spans="1:11" ht="16.5" x14ac:dyDescent="0.25">
      <c r="A22" s="17"/>
      <c r="B22" s="94" t="s">
        <v>16</v>
      </c>
      <c r="C22" s="95"/>
      <c r="D22" s="95"/>
      <c r="E22" s="95"/>
      <c r="F22" s="95"/>
      <c r="G22" s="95"/>
      <c r="H22" s="95"/>
      <c r="I22" s="95"/>
      <c r="J22" s="95"/>
      <c r="K22" s="96"/>
    </row>
    <row r="23" spans="1:11" ht="13.5" customHeight="1" x14ac:dyDescent="0.25">
      <c r="A23" s="13"/>
      <c r="B23" s="9"/>
      <c r="C23" s="9"/>
      <c r="D23" s="9"/>
      <c r="E23" s="10"/>
      <c r="F23" s="10"/>
      <c r="G23" s="10"/>
      <c r="H23" s="10"/>
      <c r="I23" s="10"/>
      <c r="J23" s="10"/>
      <c r="K23" s="10"/>
    </row>
    <row r="24" spans="1:11" x14ac:dyDescent="0.25">
      <c r="A24" s="17"/>
      <c r="B24" s="5" t="s">
        <v>9</v>
      </c>
      <c r="C24" s="5"/>
      <c r="D24" s="5"/>
      <c r="E24" s="5">
        <f t="shared" ref="E24:K24" si="4">SUM(E22:E23)</f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</row>
    <row r="25" spans="1:11" ht="37.5" customHeight="1" x14ac:dyDescent="0.25">
      <c r="A25" s="17"/>
      <c r="B25" s="100" t="s">
        <v>30</v>
      </c>
      <c r="C25" s="101"/>
      <c r="D25" s="101"/>
      <c r="E25" s="101"/>
      <c r="F25" s="101"/>
      <c r="G25" s="101"/>
      <c r="H25" s="101"/>
      <c r="I25" s="101"/>
      <c r="J25" s="101"/>
      <c r="K25" s="102"/>
    </row>
    <row r="26" spans="1:11" ht="13.5" customHeight="1" x14ac:dyDescent="0.25">
      <c r="A26" s="17"/>
      <c r="B26" s="9"/>
      <c r="C26" s="9"/>
      <c r="D26" s="9"/>
      <c r="E26" s="10"/>
      <c r="F26" s="10"/>
      <c r="G26" s="10"/>
      <c r="H26" s="10"/>
      <c r="I26" s="10"/>
      <c r="J26" s="10"/>
      <c r="K26" s="10"/>
    </row>
    <row r="27" spans="1:11" x14ac:dyDescent="0.25">
      <c r="A27" s="17"/>
      <c r="B27" s="5" t="s">
        <v>9</v>
      </c>
      <c r="C27" s="5"/>
      <c r="D27" s="5"/>
      <c r="E27" s="5">
        <f t="shared" ref="E27:K27" si="5">SUM(E24:E26)</f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f t="shared" si="5"/>
        <v>0</v>
      </c>
    </row>
    <row r="28" spans="1:11" ht="16.5" x14ac:dyDescent="0.25">
      <c r="A28" s="17"/>
      <c r="B28" s="94" t="s">
        <v>28</v>
      </c>
      <c r="C28" s="95"/>
      <c r="D28" s="95"/>
      <c r="E28" s="95"/>
      <c r="F28" s="95"/>
      <c r="G28" s="95"/>
      <c r="H28" s="95"/>
      <c r="I28" s="95"/>
      <c r="J28" s="95"/>
      <c r="K28" s="96"/>
    </row>
    <row r="29" spans="1:11" ht="13.5" customHeight="1" x14ac:dyDescent="0.25">
      <c r="A29" s="17"/>
      <c r="B29" s="9"/>
      <c r="C29" s="9"/>
      <c r="D29" s="9"/>
      <c r="E29" s="10"/>
      <c r="F29" s="10"/>
      <c r="G29" s="10"/>
      <c r="H29" s="10"/>
      <c r="I29" s="10"/>
      <c r="J29" s="10"/>
      <c r="K29" s="10"/>
    </row>
    <row r="30" spans="1:11" x14ac:dyDescent="0.25">
      <c r="A30" s="17"/>
      <c r="B30" s="5" t="s">
        <v>9</v>
      </c>
      <c r="C30" s="5"/>
      <c r="D30" s="5"/>
      <c r="E30" s="5">
        <f t="shared" ref="E30:K30" si="6">SUM(E27:E29)</f>
        <v>0</v>
      </c>
      <c r="F30" s="5">
        <f t="shared" si="6"/>
        <v>0</v>
      </c>
      <c r="G30" s="5">
        <f t="shared" si="6"/>
        <v>0</v>
      </c>
      <c r="H30" s="5">
        <f t="shared" si="6"/>
        <v>0</v>
      </c>
      <c r="I30" s="5">
        <f t="shared" si="6"/>
        <v>0</v>
      </c>
      <c r="J30" s="5">
        <f t="shared" si="6"/>
        <v>0</v>
      </c>
      <c r="K30" s="5">
        <f t="shared" si="6"/>
        <v>0</v>
      </c>
    </row>
    <row r="31" spans="1:11" s="18" customFormat="1" ht="16.5" x14ac:dyDescent="0.25">
      <c r="A31" s="17"/>
      <c r="B31" s="92" t="s">
        <v>18</v>
      </c>
      <c r="C31" s="92"/>
      <c r="D31" s="92"/>
      <c r="E31" s="92"/>
      <c r="F31" s="92"/>
      <c r="G31" s="92"/>
      <c r="H31" s="92"/>
      <c r="I31" s="92"/>
      <c r="J31" s="92"/>
      <c r="K31" s="92"/>
    </row>
    <row r="32" spans="1:11" ht="13.5" customHeight="1" x14ac:dyDescent="0.25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4" x14ac:dyDescent="0.25">
      <c r="A33" s="17"/>
      <c r="B33" s="5" t="s">
        <v>9</v>
      </c>
      <c r="C33" s="5"/>
      <c r="D33" s="5"/>
      <c r="E33" s="5">
        <f t="shared" ref="E33:K33" si="7">SUM(E31:E32)</f>
        <v>0</v>
      </c>
      <c r="F33" s="5">
        <f t="shared" si="7"/>
        <v>0</v>
      </c>
      <c r="G33" s="5">
        <f t="shared" si="7"/>
        <v>0</v>
      </c>
      <c r="H33" s="5">
        <f t="shared" si="7"/>
        <v>0</v>
      </c>
      <c r="I33" s="5">
        <f t="shared" si="7"/>
        <v>0</v>
      </c>
      <c r="J33" s="5">
        <f t="shared" si="7"/>
        <v>0</v>
      </c>
      <c r="K33" s="5">
        <f t="shared" si="7"/>
        <v>0</v>
      </c>
    </row>
    <row r="34" spans="1:14" ht="16.5" x14ac:dyDescent="0.25">
      <c r="A34" s="11" t="s">
        <v>10</v>
      </c>
      <c r="B34" s="97" t="s">
        <v>19</v>
      </c>
      <c r="C34" s="98"/>
      <c r="D34" s="98"/>
      <c r="E34" s="98"/>
      <c r="F34" s="98"/>
      <c r="G34" s="98"/>
      <c r="H34" s="98"/>
      <c r="I34" s="98"/>
      <c r="J34" s="98"/>
      <c r="K34" s="99"/>
    </row>
    <row r="35" spans="1:14" s="18" customFormat="1" ht="13.5" customHeight="1" x14ac:dyDescent="0.25">
      <c r="A35" s="17"/>
      <c r="B35" s="4"/>
      <c r="C35" s="4"/>
      <c r="D35" s="47"/>
      <c r="E35" s="4"/>
      <c r="F35" s="4"/>
      <c r="G35" s="4"/>
      <c r="H35" s="4"/>
      <c r="I35" s="4"/>
      <c r="J35" s="4"/>
      <c r="K35" s="4"/>
    </row>
    <row r="36" spans="1:14" x14ac:dyDescent="0.25">
      <c r="A36" s="17"/>
      <c r="B36" s="5" t="s">
        <v>9</v>
      </c>
      <c r="C36" s="5"/>
      <c r="D36" s="5"/>
      <c r="E36" s="5">
        <f t="shared" ref="E36:K36" si="8">SUM(E30:E35)</f>
        <v>0</v>
      </c>
      <c r="F36" s="5">
        <f t="shared" si="8"/>
        <v>0</v>
      </c>
      <c r="G36" s="5">
        <f t="shared" si="8"/>
        <v>0</v>
      </c>
      <c r="H36" s="5">
        <f t="shared" si="8"/>
        <v>0</v>
      </c>
      <c r="I36" s="5">
        <f t="shared" si="8"/>
        <v>0</v>
      </c>
      <c r="J36" s="5">
        <f t="shared" si="8"/>
        <v>0</v>
      </c>
      <c r="K36" s="5">
        <f t="shared" si="8"/>
        <v>0</v>
      </c>
    </row>
    <row r="37" spans="1:14" s="18" customFormat="1" ht="16.5" x14ac:dyDescent="0.25">
      <c r="A37" s="43"/>
      <c r="B37" s="92" t="s">
        <v>108</v>
      </c>
      <c r="C37" s="92"/>
      <c r="D37" s="92"/>
      <c r="E37" s="92"/>
      <c r="F37" s="92"/>
      <c r="G37" s="92"/>
      <c r="H37" s="92"/>
      <c r="I37" s="92"/>
      <c r="J37" s="92"/>
      <c r="K37" s="92"/>
    </row>
    <row r="38" spans="1:14" ht="13.5" customHeight="1" x14ac:dyDescent="0.25">
      <c r="A38" s="4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4" x14ac:dyDescent="0.25">
      <c r="A39" s="43"/>
      <c r="B39" s="5" t="s">
        <v>9</v>
      </c>
      <c r="C39" s="5"/>
      <c r="D39" s="5"/>
      <c r="E39" s="5">
        <f t="shared" ref="E39:K39" si="9">SUM(E37:E38)</f>
        <v>0</v>
      </c>
      <c r="F39" s="5">
        <f t="shared" si="9"/>
        <v>0</v>
      </c>
      <c r="G39" s="5">
        <f t="shared" si="9"/>
        <v>0</v>
      </c>
      <c r="H39" s="5">
        <f t="shared" si="9"/>
        <v>0</v>
      </c>
      <c r="I39" s="5">
        <f t="shared" si="9"/>
        <v>0</v>
      </c>
      <c r="J39" s="5">
        <f t="shared" si="9"/>
        <v>0</v>
      </c>
      <c r="K39" s="5">
        <f t="shared" si="9"/>
        <v>0</v>
      </c>
    </row>
    <row r="40" spans="1:14" s="18" customFormat="1" ht="16.5" x14ac:dyDescent="0.25">
      <c r="A40" s="17"/>
      <c r="B40" s="92" t="s">
        <v>17</v>
      </c>
      <c r="C40" s="92"/>
      <c r="D40" s="92"/>
      <c r="E40" s="92"/>
      <c r="F40" s="92"/>
      <c r="G40" s="92"/>
      <c r="H40" s="92"/>
      <c r="I40" s="92"/>
      <c r="J40" s="92"/>
      <c r="K40" s="92"/>
    </row>
    <row r="41" spans="1:14" ht="13.5" customHeight="1" x14ac:dyDescent="0.25">
      <c r="A41" s="14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4" x14ac:dyDescent="0.25">
      <c r="A42" s="17"/>
      <c r="B42" s="5" t="s">
        <v>9</v>
      </c>
      <c r="C42" s="5"/>
      <c r="D42" s="5"/>
      <c r="E42" s="5">
        <f t="shared" ref="E42:K42" si="10">SUM(E40:E41)</f>
        <v>0</v>
      </c>
      <c r="F42" s="5">
        <f t="shared" si="10"/>
        <v>0</v>
      </c>
      <c r="G42" s="5">
        <f t="shared" si="10"/>
        <v>0</v>
      </c>
      <c r="H42" s="5">
        <f t="shared" si="10"/>
        <v>0</v>
      </c>
      <c r="I42" s="5">
        <f t="shared" si="10"/>
        <v>0</v>
      </c>
      <c r="J42" s="5">
        <f t="shared" si="10"/>
        <v>0</v>
      </c>
      <c r="K42" s="5">
        <f t="shared" si="10"/>
        <v>0</v>
      </c>
    </row>
    <row r="43" spans="1:14" x14ac:dyDescent="0.25">
      <c r="A43" s="88"/>
      <c r="B43" s="89" t="s">
        <v>9</v>
      </c>
      <c r="C43" s="88"/>
      <c r="D43" s="88"/>
      <c r="E43" s="90">
        <f>E42+E39+E36+E33+E30+E27+E24+E21+E18+E15+E12</f>
        <v>0</v>
      </c>
      <c r="F43" s="90">
        <f t="shared" ref="F43:K43" si="11">F42+F39+F36+F33+F30+F27+F24+F21+F18+F15+F12</f>
        <v>0</v>
      </c>
      <c r="G43" s="90">
        <f t="shared" si="11"/>
        <v>0</v>
      </c>
      <c r="H43" s="90">
        <f t="shared" si="11"/>
        <v>0</v>
      </c>
      <c r="I43" s="90">
        <f t="shared" si="11"/>
        <v>0</v>
      </c>
      <c r="J43" s="90">
        <f t="shared" si="11"/>
        <v>0</v>
      </c>
      <c r="K43" s="90">
        <f t="shared" si="11"/>
        <v>0</v>
      </c>
    </row>
    <row r="44" spans="1:14" ht="11.25" customHeight="1" x14ac:dyDescent="0.25"/>
    <row r="45" spans="1:14" ht="26.25" customHeight="1" x14ac:dyDescent="0.25">
      <c r="A45" s="25" t="s">
        <v>20</v>
      </c>
      <c r="B45" s="22"/>
      <c r="C45" s="22"/>
      <c r="D45" s="32"/>
      <c r="E45" s="32"/>
      <c r="F45" s="23"/>
      <c r="G45" s="23"/>
      <c r="I45" s="23"/>
      <c r="J45" s="35"/>
      <c r="K45" s="35"/>
      <c r="L45" s="34"/>
      <c r="M45" s="34"/>
      <c r="N45" s="18"/>
    </row>
    <row r="46" spans="1:14" ht="9.75" customHeight="1" x14ac:dyDescent="0.25">
      <c r="A46" s="20"/>
      <c r="B46" s="104" t="s">
        <v>21</v>
      </c>
      <c r="C46" s="104"/>
      <c r="D46" s="105"/>
      <c r="E46" s="105"/>
      <c r="F46" s="93" t="s">
        <v>22</v>
      </c>
      <c r="G46" s="93"/>
      <c r="I46" s="93" t="s">
        <v>23</v>
      </c>
      <c r="J46" s="93"/>
      <c r="K46" s="93"/>
      <c r="L46" s="29"/>
      <c r="M46" s="29"/>
      <c r="N46" s="18"/>
    </row>
    <row r="47" spans="1:14" ht="24.75" customHeight="1" x14ac:dyDescent="0.25">
      <c r="A47" s="25" t="s">
        <v>24</v>
      </c>
      <c r="B47" s="26"/>
      <c r="C47" s="26"/>
      <c r="D47" s="26"/>
      <c r="E47" s="26"/>
      <c r="F47" s="21"/>
      <c r="G47" s="21"/>
      <c r="I47" s="21"/>
      <c r="L47" s="19"/>
      <c r="M47" s="19"/>
      <c r="N47" s="18"/>
    </row>
    <row r="48" spans="1:14" ht="23.25" customHeight="1" x14ac:dyDescent="0.25">
      <c r="A48" s="27"/>
      <c r="B48" s="24"/>
      <c r="C48" s="24"/>
      <c r="D48" s="33"/>
      <c r="E48" s="33"/>
      <c r="F48" s="23"/>
      <c r="G48" s="23"/>
      <c r="I48" s="23"/>
      <c r="J48" s="35"/>
      <c r="K48" s="35"/>
      <c r="L48" s="34"/>
      <c r="M48" s="34"/>
      <c r="N48" s="18"/>
    </row>
    <row r="49" spans="1:14" ht="11.25" customHeight="1" x14ac:dyDescent="0.25">
      <c r="A49" s="28"/>
      <c r="B49" s="93" t="s">
        <v>25</v>
      </c>
      <c r="C49" s="93"/>
      <c r="D49" s="103"/>
      <c r="E49" s="103"/>
      <c r="F49" s="93" t="s">
        <v>22</v>
      </c>
      <c r="G49" s="93"/>
      <c r="I49" s="93" t="s">
        <v>23</v>
      </c>
      <c r="J49" s="93"/>
      <c r="K49" s="93"/>
      <c r="L49" s="29"/>
      <c r="M49" s="29"/>
      <c r="N49" s="18"/>
    </row>
    <row r="50" spans="1:14" x14ac:dyDescent="0.25">
      <c r="F50" s="18"/>
      <c r="L50" s="18"/>
      <c r="M50" s="18"/>
      <c r="N50" s="18"/>
    </row>
    <row r="51" spans="1:14" x14ac:dyDescent="0.25">
      <c r="A51" s="44" t="s">
        <v>49</v>
      </c>
      <c r="L51" s="18"/>
      <c r="M51" s="18"/>
      <c r="N51" s="18"/>
    </row>
    <row r="52" spans="1:14" x14ac:dyDescent="0.25">
      <c r="A52" s="38" t="s">
        <v>50</v>
      </c>
    </row>
  </sheetData>
  <mergeCells count="28">
    <mergeCell ref="B1:K1"/>
    <mergeCell ref="B2:K2"/>
    <mergeCell ref="E3:K3"/>
    <mergeCell ref="A5:K5"/>
    <mergeCell ref="J7:K7"/>
    <mergeCell ref="A6:K6"/>
    <mergeCell ref="A8:A9"/>
    <mergeCell ref="B8:B9"/>
    <mergeCell ref="E8:K8"/>
    <mergeCell ref="B13:K13"/>
    <mergeCell ref="B16:K16"/>
    <mergeCell ref="C8:C9"/>
    <mergeCell ref="D8:D9"/>
    <mergeCell ref="B40:K40"/>
    <mergeCell ref="I49:K49"/>
    <mergeCell ref="I46:K46"/>
    <mergeCell ref="B10:K10"/>
    <mergeCell ref="B34:K34"/>
    <mergeCell ref="B22:K22"/>
    <mergeCell ref="B25:K25"/>
    <mergeCell ref="B28:K28"/>
    <mergeCell ref="B31:K31"/>
    <mergeCell ref="B19:K19"/>
    <mergeCell ref="B49:E49"/>
    <mergeCell ref="F46:G46"/>
    <mergeCell ref="F49:G49"/>
    <mergeCell ref="B46:E46"/>
    <mergeCell ref="B37:K37"/>
  </mergeCells>
  <pageMargins left="0.78740157480314965" right="0.78740157480314965" top="0.19685039370078741" bottom="0.19685039370078741" header="0.31496062992125984" footer="0.31496062992125984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B79" workbookViewId="0">
      <selection activeCell="J88" sqref="J88"/>
    </sheetView>
  </sheetViews>
  <sheetFormatPr defaultRowHeight="15" x14ac:dyDescent="0.25"/>
  <cols>
    <col min="1" max="1" width="12.28515625" style="38" customWidth="1"/>
    <col min="2" max="2" width="45.28515625" style="38" customWidth="1"/>
    <col min="3" max="3" width="14.42578125" style="82" customWidth="1"/>
    <col min="4" max="4" width="14.42578125" style="38" customWidth="1"/>
    <col min="5" max="5" width="15" style="38" customWidth="1"/>
    <col min="6" max="9" width="12.7109375" style="38" customWidth="1"/>
    <col min="10" max="10" width="14.42578125" style="38" customWidth="1"/>
    <col min="11" max="11" width="14.5703125" style="38" customWidth="1"/>
    <col min="12" max="12" width="222.28515625" style="38" bestFit="1" customWidth="1"/>
    <col min="13" max="16384" width="9.140625" style="38"/>
  </cols>
  <sheetData>
    <row r="1" spans="1:12" ht="70.5" customHeight="1" x14ac:dyDescent="0.25">
      <c r="A1" s="49"/>
      <c r="B1" s="50"/>
      <c r="C1" s="72"/>
      <c r="D1" s="50"/>
      <c r="E1" s="122" t="s">
        <v>11</v>
      </c>
      <c r="F1" s="123"/>
      <c r="G1" s="123"/>
      <c r="H1" s="123"/>
      <c r="I1" s="123"/>
      <c r="J1" s="123"/>
      <c r="K1" s="123"/>
    </row>
    <row r="2" spans="1:12" x14ac:dyDescent="0.25">
      <c r="A2" s="49"/>
      <c r="B2" s="49"/>
      <c r="C2" s="72"/>
      <c r="D2" s="49"/>
      <c r="E2" s="49"/>
      <c r="F2" s="49"/>
      <c r="G2" s="49"/>
      <c r="H2" s="49"/>
      <c r="I2" s="49"/>
      <c r="J2" s="49"/>
      <c r="K2" s="49"/>
    </row>
    <row r="3" spans="1:12" ht="49.5" customHeight="1" x14ac:dyDescent="0.25">
      <c r="A3" s="124" t="s">
        <v>31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2" x14ac:dyDescent="0.25">
      <c r="A4" s="49"/>
      <c r="B4" s="49"/>
      <c r="C4" s="72"/>
      <c r="D4" s="49"/>
      <c r="E4" s="49"/>
      <c r="F4" s="49"/>
      <c r="G4" s="49"/>
      <c r="H4" s="49"/>
      <c r="I4" s="49"/>
      <c r="J4" s="125" t="s">
        <v>0</v>
      </c>
      <c r="K4" s="125"/>
    </row>
    <row r="5" spans="1:12" x14ac:dyDescent="0.25">
      <c r="A5" s="106" t="s">
        <v>1</v>
      </c>
      <c r="B5" s="108" t="s">
        <v>26</v>
      </c>
      <c r="C5" s="111" t="s">
        <v>32</v>
      </c>
      <c r="D5" s="111" t="s">
        <v>88</v>
      </c>
      <c r="E5" s="110" t="s">
        <v>2</v>
      </c>
      <c r="F5" s="110"/>
      <c r="G5" s="110"/>
      <c r="H5" s="110"/>
      <c r="I5" s="110"/>
      <c r="J5" s="110"/>
      <c r="K5" s="110"/>
      <c r="L5" s="126" t="s">
        <v>116</v>
      </c>
    </row>
    <row r="6" spans="1:12" ht="22.5" customHeight="1" x14ac:dyDescent="0.25">
      <c r="A6" s="107"/>
      <c r="B6" s="109"/>
      <c r="C6" s="109"/>
      <c r="D6" s="112"/>
      <c r="E6" s="39" t="s">
        <v>7</v>
      </c>
      <c r="F6" s="39" t="s">
        <v>3</v>
      </c>
      <c r="G6" s="39" t="s">
        <v>4</v>
      </c>
      <c r="H6" s="39" t="s">
        <v>5</v>
      </c>
      <c r="I6" s="39" t="s">
        <v>6</v>
      </c>
      <c r="J6" s="39" t="s">
        <v>8</v>
      </c>
      <c r="K6" s="39" t="s">
        <v>14</v>
      </c>
      <c r="L6" s="127"/>
    </row>
    <row r="7" spans="1:12" x14ac:dyDescent="0.25">
      <c r="A7" s="10"/>
      <c r="B7" s="119" t="s">
        <v>12</v>
      </c>
      <c r="C7" s="120"/>
      <c r="D7" s="120"/>
      <c r="E7" s="120"/>
      <c r="F7" s="120"/>
      <c r="G7" s="120"/>
      <c r="H7" s="120"/>
      <c r="I7" s="120"/>
      <c r="J7" s="120"/>
      <c r="K7" s="121"/>
      <c r="L7" s="83"/>
    </row>
    <row r="8" spans="1:12" x14ac:dyDescent="0.25">
      <c r="A8" s="10">
        <v>1</v>
      </c>
      <c r="B8" s="9" t="s">
        <v>34</v>
      </c>
      <c r="C8" s="73">
        <v>2</v>
      </c>
      <c r="D8" s="10"/>
      <c r="E8" s="40">
        <f>SUM(F8:I8)</f>
        <v>40000</v>
      </c>
      <c r="F8" s="40">
        <v>10000</v>
      </c>
      <c r="G8" s="40">
        <v>10000</v>
      </c>
      <c r="H8" s="40">
        <v>10000</v>
      </c>
      <c r="I8" s="40">
        <v>10000</v>
      </c>
      <c r="J8" s="40">
        <v>40000</v>
      </c>
      <c r="K8" s="40">
        <v>40000</v>
      </c>
      <c r="L8" s="83" t="s">
        <v>35</v>
      </c>
    </row>
    <row r="9" spans="1:12" x14ac:dyDescent="0.25">
      <c r="A9" s="10">
        <v>2</v>
      </c>
      <c r="B9" s="9" t="s">
        <v>33</v>
      </c>
      <c r="C9" s="73">
        <v>1</v>
      </c>
      <c r="D9" s="10"/>
      <c r="E9" s="40">
        <f t="shared" ref="E9:E11" si="0">SUM(F9:I9)</f>
        <v>40000</v>
      </c>
      <c r="F9" s="40">
        <v>10000</v>
      </c>
      <c r="G9" s="40">
        <v>10000</v>
      </c>
      <c r="H9" s="40">
        <v>10000</v>
      </c>
      <c r="I9" s="40">
        <v>10000</v>
      </c>
      <c r="J9" s="40">
        <v>40000</v>
      </c>
      <c r="K9" s="40">
        <v>40000</v>
      </c>
      <c r="L9" s="83" t="s">
        <v>36</v>
      </c>
    </row>
    <row r="10" spans="1:12" x14ac:dyDescent="0.25">
      <c r="A10" s="10">
        <v>3</v>
      </c>
      <c r="B10" s="9" t="s">
        <v>37</v>
      </c>
      <c r="C10" s="73">
        <v>2</v>
      </c>
      <c r="D10" s="10"/>
      <c r="E10" s="40">
        <f t="shared" si="0"/>
        <v>28000</v>
      </c>
      <c r="F10" s="40">
        <v>7000</v>
      </c>
      <c r="G10" s="40">
        <v>7000</v>
      </c>
      <c r="H10" s="40">
        <v>7000</v>
      </c>
      <c r="I10" s="40">
        <v>7000</v>
      </c>
      <c r="J10" s="40">
        <v>28000</v>
      </c>
      <c r="K10" s="40">
        <v>28000</v>
      </c>
      <c r="L10" s="83" t="s">
        <v>35</v>
      </c>
    </row>
    <row r="11" spans="1:12" ht="30" x14ac:dyDescent="0.25">
      <c r="A11" s="10">
        <v>4</v>
      </c>
      <c r="B11" s="53" t="s">
        <v>38</v>
      </c>
      <c r="C11" s="74">
        <v>2</v>
      </c>
      <c r="D11" s="71"/>
      <c r="E11" s="40">
        <f t="shared" si="0"/>
        <v>40000</v>
      </c>
      <c r="F11" s="40">
        <v>10000</v>
      </c>
      <c r="G11" s="40">
        <v>10000</v>
      </c>
      <c r="H11" s="40">
        <v>10000</v>
      </c>
      <c r="I11" s="40">
        <v>10000</v>
      </c>
      <c r="J11" s="40">
        <v>10000</v>
      </c>
      <c r="K11" s="40">
        <v>40000</v>
      </c>
      <c r="L11" s="84" t="s">
        <v>35</v>
      </c>
    </row>
    <row r="12" spans="1:12" x14ac:dyDescent="0.25">
      <c r="A12" s="10">
        <v>5</v>
      </c>
      <c r="B12" s="53" t="s">
        <v>96</v>
      </c>
      <c r="C12" s="74"/>
      <c r="D12" s="71"/>
      <c r="E12" s="40"/>
      <c r="F12" s="40"/>
      <c r="G12" s="40"/>
      <c r="H12" s="40"/>
      <c r="I12" s="40"/>
      <c r="J12" s="40"/>
      <c r="K12" s="40"/>
      <c r="L12" s="84"/>
    </row>
    <row r="13" spans="1:12" x14ac:dyDescent="0.25">
      <c r="A13" s="10"/>
      <c r="B13" s="55" t="s">
        <v>9</v>
      </c>
      <c r="C13" s="75"/>
      <c r="D13" s="55"/>
      <c r="E13" s="41">
        <f t="shared" ref="E13:K13" si="1">SUM(E11:E11)</f>
        <v>40000</v>
      </c>
      <c r="F13" s="41">
        <f t="shared" si="1"/>
        <v>10000</v>
      </c>
      <c r="G13" s="41">
        <f t="shared" si="1"/>
        <v>10000</v>
      </c>
      <c r="H13" s="41">
        <f t="shared" si="1"/>
        <v>10000</v>
      </c>
      <c r="I13" s="41">
        <f t="shared" si="1"/>
        <v>10000</v>
      </c>
      <c r="J13" s="41">
        <f t="shared" si="1"/>
        <v>10000</v>
      </c>
      <c r="K13" s="41">
        <f t="shared" si="1"/>
        <v>40000</v>
      </c>
      <c r="L13" s="83"/>
    </row>
    <row r="14" spans="1:12" x14ac:dyDescent="0.25">
      <c r="A14" s="10"/>
      <c r="B14" s="119" t="s">
        <v>13</v>
      </c>
      <c r="C14" s="120"/>
      <c r="D14" s="120"/>
      <c r="E14" s="120"/>
      <c r="F14" s="120"/>
      <c r="G14" s="120"/>
      <c r="H14" s="120"/>
      <c r="I14" s="120"/>
      <c r="J14" s="120"/>
      <c r="K14" s="121"/>
      <c r="L14" s="83"/>
    </row>
    <row r="15" spans="1:12" x14ac:dyDescent="0.25">
      <c r="A15" s="10">
        <v>1</v>
      </c>
      <c r="B15" s="56" t="s">
        <v>89</v>
      </c>
      <c r="C15" s="76">
        <v>4</v>
      </c>
      <c r="D15" s="54"/>
      <c r="E15" s="40">
        <f>SUM(F15:I15)</f>
        <v>200000</v>
      </c>
      <c r="F15" s="40">
        <v>0</v>
      </c>
      <c r="G15" s="40">
        <v>200000</v>
      </c>
      <c r="H15" s="40">
        <v>0</v>
      </c>
      <c r="I15" s="40">
        <v>0</v>
      </c>
      <c r="J15" s="40">
        <v>200000</v>
      </c>
      <c r="K15" s="40">
        <v>200000</v>
      </c>
      <c r="L15" s="83" t="s">
        <v>90</v>
      </c>
    </row>
    <row r="16" spans="1:12" x14ac:dyDescent="0.25">
      <c r="A16" s="10">
        <v>2</v>
      </c>
      <c r="B16" s="54" t="s">
        <v>96</v>
      </c>
      <c r="C16" s="77"/>
      <c r="D16" s="54"/>
      <c r="E16" s="40">
        <f>SUM(F16:I16)</f>
        <v>0</v>
      </c>
      <c r="F16" s="40"/>
      <c r="G16" s="40"/>
      <c r="H16" s="40"/>
      <c r="I16" s="40"/>
      <c r="J16" s="40"/>
      <c r="K16" s="68"/>
      <c r="L16" s="83"/>
    </row>
    <row r="17" spans="1:12" x14ac:dyDescent="0.25">
      <c r="A17" s="10"/>
      <c r="B17" s="55" t="s">
        <v>9</v>
      </c>
      <c r="C17" s="75"/>
      <c r="D17" s="55"/>
      <c r="E17" s="85">
        <f>SUM(E15:E16)</f>
        <v>200000</v>
      </c>
      <c r="F17" s="85">
        <f>SUM(F15:F16)</f>
        <v>0</v>
      </c>
      <c r="G17" s="85">
        <f t="shared" ref="G17:K17" si="2">SUM(G15:G16)</f>
        <v>200000</v>
      </c>
      <c r="H17" s="85">
        <f t="shared" si="2"/>
        <v>0</v>
      </c>
      <c r="I17" s="85">
        <f t="shared" si="2"/>
        <v>0</v>
      </c>
      <c r="J17" s="85">
        <f t="shared" si="2"/>
        <v>200000</v>
      </c>
      <c r="K17" s="85">
        <f t="shared" si="2"/>
        <v>200000</v>
      </c>
      <c r="L17" s="83"/>
    </row>
    <row r="18" spans="1:12" x14ac:dyDescent="0.25">
      <c r="A18" s="10"/>
      <c r="B18" s="119" t="s">
        <v>15</v>
      </c>
      <c r="C18" s="120"/>
      <c r="D18" s="120"/>
      <c r="E18" s="120"/>
      <c r="F18" s="120"/>
      <c r="G18" s="120"/>
      <c r="H18" s="120"/>
      <c r="I18" s="120"/>
      <c r="J18" s="120"/>
      <c r="K18" s="121"/>
      <c r="L18" s="83"/>
    </row>
    <row r="19" spans="1:12" x14ac:dyDescent="0.25">
      <c r="A19" s="10">
        <v>1</v>
      </c>
      <c r="B19" s="56" t="s">
        <v>46</v>
      </c>
      <c r="C19" s="73">
        <v>1</v>
      </c>
      <c r="D19" s="10"/>
      <c r="E19" s="40">
        <f>SUM(F19:I19)</f>
        <v>280000</v>
      </c>
      <c r="F19" s="40">
        <v>70000</v>
      </c>
      <c r="G19" s="40">
        <v>70000</v>
      </c>
      <c r="H19" s="40">
        <v>70000</v>
      </c>
      <c r="I19" s="40">
        <v>70000</v>
      </c>
      <c r="J19" s="40">
        <v>280000</v>
      </c>
      <c r="K19" s="40">
        <v>280000</v>
      </c>
      <c r="L19" s="83" t="s">
        <v>36</v>
      </c>
    </row>
    <row r="20" spans="1:12" x14ac:dyDescent="0.25">
      <c r="A20" s="10">
        <v>2</v>
      </c>
      <c r="B20" s="56" t="s">
        <v>45</v>
      </c>
      <c r="C20" s="76">
        <v>2</v>
      </c>
      <c r="D20" s="57"/>
      <c r="E20" s="40">
        <f>SUM(F20:I20)</f>
        <v>120000</v>
      </c>
      <c r="F20" s="40">
        <v>30000</v>
      </c>
      <c r="G20" s="40">
        <v>30000</v>
      </c>
      <c r="H20" s="40">
        <v>30000</v>
      </c>
      <c r="I20" s="40">
        <v>30000</v>
      </c>
      <c r="J20" s="40">
        <v>120000</v>
      </c>
      <c r="K20" s="40">
        <v>120000</v>
      </c>
      <c r="L20" s="83" t="s">
        <v>35</v>
      </c>
    </row>
    <row r="21" spans="1:12" x14ac:dyDescent="0.25">
      <c r="A21" s="10">
        <v>3</v>
      </c>
      <c r="B21" s="56" t="s">
        <v>96</v>
      </c>
      <c r="C21" s="76"/>
      <c r="D21" s="57"/>
      <c r="E21" s="40"/>
      <c r="F21" s="40"/>
      <c r="G21" s="40"/>
      <c r="H21" s="40"/>
      <c r="I21" s="40"/>
      <c r="J21" s="40"/>
      <c r="K21" s="40"/>
      <c r="L21" s="83"/>
    </row>
    <row r="22" spans="1:12" x14ac:dyDescent="0.25">
      <c r="A22" s="10"/>
      <c r="B22" s="55" t="s">
        <v>9</v>
      </c>
      <c r="C22" s="75"/>
      <c r="D22" s="55"/>
      <c r="E22" s="85">
        <f t="shared" ref="E22:K22" si="3">SUM(E19:E20)</f>
        <v>400000</v>
      </c>
      <c r="F22" s="85">
        <f t="shared" si="3"/>
        <v>100000</v>
      </c>
      <c r="G22" s="85">
        <f t="shared" si="3"/>
        <v>100000</v>
      </c>
      <c r="H22" s="85">
        <f t="shared" si="3"/>
        <v>100000</v>
      </c>
      <c r="I22" s="85">
        <f t="shared" si="3"/>
        <v>100000</v>
      </c>
      <c r="J22" s="85">
        <f t="shared" si="3"/>
        <v>400000</v>
      </c>
      <c r="K22" s="85">
        <f t="shared" si="3"/>
        <v>400000</v>
      </c>
      <c r="L22" s="83"/>
    </row>
    <row r="23" spans="1:12" x14ac:dyDescent="0.25">
      <c r="A23" s="10"/>
      <c r="B23" s="119" t="s">
        <v>47</v>
      </c>
      <c r="C23" s="120"/>
      <c r="D23" s="120"/>
      <c r="E23" s="120"/>
      <c r="F23" s="120"/>
      <c r="G23" s="120"/>
      <c r="H23" s="120"/>
      <c r="I23" s="120"/>
      <c r="J23" s="120"/>
      <c r="K23" s="121"/>
      <c r="L23" s="83"/>
    </row>
    <row r="24" spans="1:12" x14ac:dyDescent="0.25">
      <c r="A24" s="10">
        <v>1</v>
      </c>
      <c r="B24" s="58" t="s">
        <v>48</v>
      </c>
      <c r="C24" s="73">
        <v>3</v>
      </c>
      <c r="D24" s="10"/>
      <c r="E24" s="40">
        <f t="shared" ref="E24:E25" si="4">SUM(F24:I24)</f>
        <v>90000</v>
      </c>
      <c r="F24" s="40">
        <v>0</v>
      </c>
      <c r="G24" s="40">
        <v>0</v>
      </c>
      <c r="H24" s="40">
        <v>90000</v>
      </c>
      <c r="I24" s="40">
        <v>0</v>
      </c>
      <c r="J24" s="40">
        <v>120000</v>
      </c>
      <c r="K24" s="40">
        <v>120000</v>
      </c>
      <c r="L24" s="83" t="s">
        <v>98</v>
      </c>
    </row>
    <row r="25" spans="1:12" x14ac:dyDescent="0.25">
      <c r="A25" s="10">
        <v>2</v>
      </c>
      <c r="B25" s="58" t="s">
        <v>91</v>
      </c>
      <c r="C25" s="73">
        <v>1</v>
      </c>
      <c r="D25" s="10"/>
      <c r="E25" s="40">
        <f t="shared" si="4"/>
        <v>60000</v>
      </c>
      <c r="F25" s="40">
        <v>15000</v>
      </c>
      <c r="G25" s="40">
        <v>15000</v>
      </c>
      <c r="H25" s="40">
        <v>15000</v>
      </c>
      <c r="I25" s="40">
        <v>15000</v>
      </c>
      <c r="J25" s="40">
        <v>60000</v>
      </c>
      <c r="K25" s="40">
        <v>60000</v>
      </c>
      <c r="L25" s="83" t="s">
        <v>99</v>
      </c>
    </row>
    <row r="26" spans="1:12" x14ac:dyDescent="0.25">
      <c r="A26" s="10"/>
      <c r="B26" s="58" t="s">
        <v>96</v>
      </c>
      <c r="C26" s="73"/>
      <c r="D26" s="10"/>
      <c r="E26" s="40"/>
      <c r="F26" s="40"/>
      <c r="G26" s="40"/>
      <c r="H26" s="40"/>
      <c r="I26" s="40"/>
      <c r="J26" s="40"/>
      <c r="K26" s="40"/>
      <c r="L26" s="83"/>
    </row>
    <row r="27" spans="1:12" x14ac:dyDescent="0.25">
      <c r="A27" s="10"/>
      <c r="B27" s="55" t="s">
        <v>9</v>
      </c>
      <c r="C27" s="75"/>
      <c r="D27" s="55"/>
      <c r="E27" s="85">
        <f>SUM(E24:E25)</f>
        <v>150000</v>
      </c>
      <c r="F27" s="85">
        <f>SUM(F24:F25)</f>
        <v>15000</v>
      </c>
      <c r="G27" s="85">
        <f t="shared" ref="G27:K27" si="5">SUM(G24:G25)</f>
        <v>15000</v>
      </c>
      <c r="H27" s="85">
        <f t="shared" si="5"/>
        <v>105000</v>
      </c>
      <c r="I27" s="85">
        <f t="shared" si="5"/>
        <v>15000</v>
      </c>
      <c r="J27" s="85">
        <f t="shared" si="5"/>
        <v>180000</v>
      </c>
      <c r="K27" s="85">
        <f t="shared" si="5"/>
        <v>180000</v>
      </c>
      <c r="L27" s="83"/>
    </row>
    <row r="28" spans="1:12" x14ac:dyDescent="0.25">
      <c r="A28" s="10"/>
      <c r="B28" s="119" t="s">
        <v>16</v>
      </c>
      <c r="C28" s="120"/>
      <c r="D28" s="120"/>
      <c r="E28" s="120"/>
      <c r="F28" s="120"/>
      <c r="G28" s="120"/>
      <c r="H28" s="120"/>
      <c r="I28" s="120"/>
      <c r="J28" s="120"/>
      <c r="K28" s="121"/>
      <c r="L28" s="83"/>
    </row>
    <row r="29" spans="1:12" x14ac:dyDescent="0.25">
      <c r="A29" s="10">
        <v>1</v>
      </c>
      <c r="B29" s="58" t="s">
        <v>39</v>
      </c>
      <c r="C29" s="73">
        <v>12</v>
      </c>
      <c r="D29" s="10"/>
      <c r="E29" s="40">
        <f t="shared" ref="E29:E33" si="6">SUM(F29:I29)</f>
        <v>60000</v>
      </c>
      <c r="F29" s="40">
        <v>15000</v>
      </c>
      <c r="G29" s="40">
        <v>15000</v>
      </c>
      <c r="H29" s="40">
        <v>15000</v>
      </c>
      <c r="I29" s="40">
        <v>15000</v>
      </c>
      <c r="J29" s="40">
        <v>70000</v>
      </c>
      <c r="K29" s="40">
        <v>80000</v>
      </c>
      <c r="L29" s="83" t="s">
        <v>102</v>
      </c>
    </row>
    <row r="30" spans="1:12" x14ac:dyDescent="0.25">
      <c r="A30" s="10">
        <v>2</v>
      </c>
      <c r="B30" s="58" t="s">
        <v>40</v>
      </c>
      <c r="C30" s="73">
        <v>3</v>
      </c>
      <c r="D30" s="10"/>
      <c r="E30" s="40">
        <f t="shared" si="6"/>
        <v>21000</v>
      </c>
      <c r="F30" s="40">
        <v>0</v>
      </c>
      <c r="G30" s="40">
        <v>7000</v>
      </c>
      <c r="H30" s="40">
        <v>7000</v>
      </c>
      <c r="I30" s="40">
        <v>7000</v>
      </c>
      <c r="J30" s="40">
        <v>0</v>
      </c>
      <c r="K30" s="40">
        <v>14000</v>
      </c>
      <c r="L30" s="83" t="s">
        <v>103</v>
      </c>
    </row>
    <row r="31" spans="1:12" x14ac:dyDescent="0.25">
      <c r="A31" s="52">
        <v>3</v>
      </c>
      <c r="B31" s="58" t="s">
        <v>41</v>
      </c>
      <c r="C31" s="73">
        <v>4</v>
      </c>
      <c r="D31" s="10"/>
      <c r="E31" s="40">
        <f t="shared" si="6"/>
        <v>80000</v>
      </c>
      <c r="F31" s="40">
        <v>20000</v>
      </c>
      <c r="G31" s="40">
        <v>20000</v>
      </c>
      <c r="H31" s="40">
        <v>20000</v>
      </c>
      <c r="I31" s="40">
        <v>20000</v>
      </c>
      <c r="J31" s="40">
        <v>90000</v>
      </c>
      <c r="K31" s="40">
        <v>90000</v>
      </c>
      <c r="L31" s="83" t="s">
        <v>104</v>
      </c>
    </row>
    <row r="32" spans="1:12" x14ac:dyDescent="0.25">
      <c r="A32" s="10">
        <v>4</v>
      </c>
      <c r="B32" s="56" t="s">
        <v>43</v>
      </c>
      <c r="C32" s="76">
        <v>4</v>
      </c>
      <c r="D32" s="57"/>
      <c r="E32" s="40">
        <f t="shared" si="6"/>
        <v>20000</v>
      </c>
      <c r="F32" s="40">
        <v>5000</v>
      </c>
      <c r="G32" s="40">
        <v>5000</v>
      </c>
      <c r="H32" s="40">
        <v>5000</v>
      </c>
      <c r="I32" s="40">
        <v>5000</v>
      </c>
      <c r="J32" s="40">
        <v>20000</v>
      </c>
      <c r="K32" s="68">
        <v>20000</v>
      </c>
      <c r="L32" s="83" t="s">
        <v>35</v>
      </c>
    </row>
    <row r="33" spans="1:12" x14ac:dyDescent="0.25">
      <c r="A33" s="10">
        <v>5</v>
      </c>
      <c r="B33" s="56" t="s">
        <v>44</v>
      </c>
      <c r="C33" s="77"/>
      <c r="D33" s="54"/>
      <c r="E33" s="40">
        <f t="shared" si="6"/>
        <v>10000</v>
      </c>
      <c r="F33" s="40">
        <v>3000</v>
      </c>
      <c r="G33" s="40">
        <v>3000</v>
      </c>
      <c r="H33" s="40">
        <v>0</v>
      </c>
      <c r="I33" s="40">
        <v>4000</v>
      </c>
      <c r="J33" s="40">
        <v>10000</v>
      </c>
      <c r="K33" s="68">
        <v>10000</v>
      </c>
      <c r="L33" s="83"/>
    </row>
    <row r="34" spans="1:12" x14ac:dyDescent="0.25">
      <c r="A34" s="52">
        <v>6</v>
      </c>
      <c r="B34" s="56" t="s">
        <v>42</v>
      </c>
      <c r="C34" s="76">
        <v>2</v>
      </c>
      <c r="D34" s="57"/>
      <c r="E34" s="40">
        <f t="shared" ref="E34" si="7">SUM(F34:I34)</f>
        <v>80000</v>
      </c>
      <c r="F34" s="40">
        <v>20000</v>
      </c>
      <c r="G34" s="40">
        <v>20000</v>
      </c>
      <c r="H34" s="40">
        <v>20000</v>
      </c>
      <c r="I34" s="40">
        <v>20000</v>
      </c>
      <c r="J34" s="40">
        <v>90000</v>
      </c>
      <c r="K34" s="40">
        <v>90000</v>
      </c>
      <c r="L34" s="83" t="s">
        <v>35</v>
      </c>
    </row>
    <row r="35" spans="1:12" x14ac:dyDescent="0.25">
      <c r="A35" s="10">
        <v>7</v>
      </c>
      <c r="B35" s="9" t="s">
        <v>96</v>
      </c>
      <c r="C35" s="73"/>
      <c r="D35" s="9"/>
      <c r="E35" s="10"/>
      <c r="F35" s="69"/>
      <c r="G35" s="69"/>
      <c r="H35" s="69"/>
      <c r="I35" s="69"/>
      <c r="J35" s="69"/>
      <c r="K35" s="69"/>
      <c r="L35" s="83"/>
    </row>
    <row r="36" spans="1:12" x14ac:dyDescent="0.25">
      <c r="A36" s="10"/>
      <c r="B36" s="55" t="s">
        <v>9</v>
      </c>
      <c r="C36" s="75"/>
      <c r="D36" s="55"/>
      <c r="E36" s="85">
        <f>SUM(E29:E34)</f>
        <v>271000</v>
      </c>
      <c r="F36" s="85">
        <f t="shared" ref="F36:K36" si="8">SUM(F29:F34)</f>
        <v>63000</v>
      </c>
      <c r="G36" s="85">
        <f t="shared" si="8"/>
        <v>70000</v>
      </c>
      <c r="H36" s="85">
        <f t="shared" si="8"/>
        <v>67000</v>
      </c>
      <c r="I36" s="85">
        <f t="shared" si="8"/>
        <v>71000</v>
      </c>
      <c r="J36" s="85">
        <f t="shared" si="8"/>
        <v>280000</v>
      </c>
      <c r="K36" s="85">
        <f t="shared" si="8"/>
        <v>304000</v>
      </c>
      <c r="L36" s="83"/>
    </row>
    <row r="37" spans="1:12" ht="28.5" customHeight="1" x14ac:dyDescent="0.25">
      <c r="A37" s="10"/>
      <c r="B37" s="136" t="s">
        <v>93</v>
      </c>
      <c r="C37" s="137"/>
      <c r="D37" s="137"/>
      <c r="E37" s="137"/>
      <c r="F37" s="137"/>
      <c r="G37" s="137"/>
      <c r="H37" s="137"/>
      <c r="I37" s="137"/>
      <c r="J37" s="137"/>
      <c r="K37" s="138"/>
      <c r="L37" s="83"/>
    </row>
    <row r="38" spans="1:12" ht="30" x14ac:dyDescent="0.25">
      <c r="A38" s="10">
        <v>1</v>
      </c>
      <c r="B38" s="58" t="s">
        <v>52</v>
      </c>
      <c r="C38" s="78">
        <v>1</v>
      </c>
      <c r="D38" s="59"/>
      <c r="E38" s="40">
        <f t="shared" ref="E38:E46" si="9">SUM(F38:I38)</f>
        <v>30000</v>
      </c>
      <c r="F38" s="40">
        <v>0</v>
      </c>
      <c r="G38" s="40">
        <v>30000</v>
      </c>
      <c r="H38" s="40">
        <v>0</v>
      </c>
      <c r="I38" s="40">
        <v>0</v>
      </c>
      <c r="J38" s="40">
        <v>30000</v>
      </c>
      <c r="K38" s="40">
        <v>30000</v>
      </c>
      <c r="L38" s="84" t="s">
        <v>53</v>
      </c>
    </row>
    <row r="39" spans="1:12" ht="16.5" customHeight="1" x14ac:dyDescent="0.25">
      <c r="A39" s="52">
        <v>2</v>
      </c>
      <c r="B39" s="9" t="s">
        <v>54</v>
      </c>
      <c r="C39" s="78">
        <v>2</v>
      </c>
      <c r="D39" s="59"/>
      <c r="E39" s="40">
        <f t="shared" si="9"/>
        <v>80000</v>
      </c>
      <c r="F39" s="40">
        <v>0</v>
      </c>
      <c r="G39" s="40">
        <v>40000</v>
      </c>
      <c r="H39" s="40">
        <v>0</v>
      </c>
      <c r="I39" s="40">
        <v>40000</v>
      </c>
      <c r="J39" s="40">
        <v>80000</v>
      </c>
      <c r="K39" s="40">
        <v>80000</v>
      </c>
      <c r="L39" s="83" t="s">
        <v>105</v>
      </c>
    </row>
    <row r="40" spans="1:12" ht="16.5" customHeight="1" x14ac:dyDescent="0.25">
      <c r="A40" s="51">
        <v>3</v>
      </c>
      <c r="B40" s="9" t="s">
        <v>55</v>
      </c>
      <c r="C40" s="78">
        <v>7</v>
      </c>
      <c r="D40" s="59"/>
      <c r="E40" s="40">
        <f t="shared" si="9"/>
        <v>7000</v>
      </c>
      <c r="F40" s="40">
        <v>0</v>
      </c>
      <c r="G40" s="40">
        <v>0</v>
      </c>
      <c r="H40" s="40">
        <v>0</v>
      </c>
      <c r="I40" s="40">
        <v>7000</v>
      </c>
      <c r="J40" s="40">
        <v>7000</v>
      </c>
      <c r="K40" s="40">
        <v>7000</v>
      </c>
      <c r="L40" s="83" t="s">
        <v>106</v>
      </c>
    </row>
    <row r="41" spans="1:12" ht="15.75" customHeight="1" x14ac:dyDescent="0.25">
      <c r="A41" s="52">
        <v>4</v>
      </c>
      <c r="B41" s="9" t="s">
        <v>113</v>
      </c>
      <c r="C41" s="78">
        <v>35</v>
      </c>
      <c r="D41" s="59"/>
      <c r="E41" s="40">
        <f t="shared" si="9"/>
        <v>90000</v>
      </c>
      <c r="F41" s="40">
        <v>15000</v>
      </c>
      <c r="G41" s="40">
        <v>30000</v>
      </c>
      <c r="H41" s="40">
        <v>5000</v>
      </c>
      <c r="I41" s="40">
        <v>40000</v>
      </c>
      <c r="J41" s="40">
        <v>120000</v>
      </c>
      <c r="K41" s="40">
        <v>150000</v>
      </c>
      <c r="L41" s="83" t="s">
        <v>115</v>
      </c>
    </row>
    <row r="42" spans="1:12" x14ac:dyDescent="0.25">
      <c r="A42" s="51">
        <v>5</v>
      </c>
      <c r="B42" s="9" t="s">
        <v>56</v>
      </c>
      <c r="C42" s="73">
        <v>1</v>
      </c>
      <c r="D42" s="9"/>
      <c r="E42" s="40">
        <f t="shared" si="9"/>
        <v>15000</v>
      </c>
      <c r="F42" s="40">
        <v>0</v>
      </c>
      <c r="G42" s="40">
        <v>0</v>
      </c>
      <c r="H42" s="40">
        <v>0</v>
      </c>
      <c r="I42" s="40">
        <v>15000</v>
      </c>
      <c r="J42" s="40">
        <v>15000</v>
      </c>
      <c r="K42" s="40">
        <v>15000</v>
      </c>
      <c r="L42" s="83" t="s">
        <v>114</v>
      </c>
    </row>
    <row r="43" spans="1:12" x14ac:dyDescent="0.25">
      <c r="A43" s="52">
        <v>6</v>
      </c>
      <c r="B43" s="9" t="s">
        <v>70</v>
      </c>
      <c r="C43" s="73">
        <v>1</v>
      </c>
      <c r="D43" s="9"/>
      <c r="E43" s="40">
        <f t="shared" si="9"/>
        <v>100000</v>
      </c>
      <c r="F43" s="40">
        <v>0</v>
      </c>
      <c r="G43" s="40">
        <v>100000</v>
      </c>
      <c r="H43" s="40">
        <v>0</v>
      </c>
      <c r="I43" s="40">
        <v>0</v>
      </c>
      <c r="J43" s="40">
        <v>0</v>
      </c>
      <c r="K43" s="40">
        <v>0</v>
      </c>
      <c r="L43" s="83" t="s">
        <v>117</v>
      </c>
    </row>
    <row r="44" spans="1:12" x14ac:dyDescent="0.25">
      <c r="A44" s="51">
        <v>7</v>
      </c>
      <c r="B44" s="9" t="s">
        <v>71</v>
      </c>
      <c r="C44" s="73">
        <v>1</v>
      </c>
      <c r="D44" s="9"/>
      <c r="E44" s="40">
        <f t="shared" si="9"/>
        <v>100000</v>
      </c>
      <c r="F44" s="40">
        <v>0</v>
      </c>
      <c r="G44" s="40">
        <v>0</v>
      </c>
      <c r="H44" s="40">
        <v>0</v>
      </c>
      <c r="I44" s="40">
        <v>100000</v>
      </c>
      <c r="J44" s="40">
        <v>0</v>
      </c>
      <c r="K44" s="40">
        <v>0</v>
      </c>
      <c r="L44" s="83" t="s">
        <v>118</v>
      </c>
    </row>
    <row r="45" spans="1:12" x14ac:dyDescent="0.25">
      <c r="A45" s="52">
        <v>8</v>
      </c>
      <c r="B45" s="9" t="s">
        <v>57</v>
      </c>
      <c r="C45" s="73"/>
      <c r="D45" s="9"/>
      <c r="E45" s="40">
        <f t="shared" ref="E45" si="10">SUM(F45:I45)</f>
        <v>40000</v>
      </c>
      <c r="F45" s="40">
        <v>0</v>
      </c>
      <c r="G45" s="40">
        <v>20000</v>
      </c>
      <c r="H45" s="40">
        <v>20000</v>
      </c>
      <c r="I45" s="40">
        <v>0</v>
      </c>
      <c r="J45" s="40">
        <v>40000</v>
      </c>
      <c r="K45" s="40">
        <v>40000</v>
      </c>
      <c r="L45" s="83" t="s">
        <v>107</v>
      </c>
    </row>
    <row r="46" spans="1:12" x14ac:dyDescent="0.25">
      <c r="A46" s="51">
        <v>9</v>
      </c>
      <c r="B46" s="9" t="s">
        <v>96</v>
      </c>
      <c r="C46" s="73"/>
      <c r="D46" s="9"/>
      <c r="E46" s="40">
        <f t="shared" si="9"/>
        <v>0</v>
      </c>
      <c r="F46" s="40"/>
      <c r="G46" s="40"/>
      <c r="H46" s="40"/>
      <c r="I46" s="40"/>
      <c r="J46" s="40"/>
      <c r="K46" s="40"/>
      <c r="L46" s="83"/>
    </row>
    <row r="47" spans="1:12" x14ac:dyDescent="0.25">
      <c r="A47" s="10"/>
      <c r="B47" s="55" t="s">
        <v>9</v>
      </c>
      <c r="C47" s="75"/>
      <c r="D47" s="55"/>
      <c r="E47" s="85">
        <f t="shared" ref="E47:K47" si="11">SUM(E38:E46)</f>
        <v>462000</v>
      </c>
      <c r="F47" s="85">
        <f t="shared" si="11"/>
        <v>15000</v>
      </c>
      <c r="G47" s="85">
        <f t="shared" si="11"/>
        <v>220000</v>
      </c>
      <c r="H47" s="85">
        <f t="shared" si="11"/>
        <v>25000</v>
      </c>
      <c r="I47" s="85">
        <f t="shared" si="11"/>
        <v>202000</v>
      </c>
      <c r="J47" s="85">
        <f t="shared" si="11"/>
        <v>292000</v>
      </c>
      <c r="K47" s="85">
        <f t="shared" si="11"/>
        <v>322000</v>
      </c>
      <c r="L47" s="83"/>
    </row>
    <row r="48" spans="1:12" x14ac:dyDescent="0.25">
      <c r="A48" s="10"/>
      <c r="B48" s="119" t="s">
        <v>92</v>
      </c>
      <c r="C48" s="120"/>
      <c r="D48" s="120"/>
      <c r="E48" s="120"/>
      <c r="F48" s="120"/>
      <c r="G48" s="120"/>
      <c r="H48" s="120"/>
      <c r="I48" s="120"/>
      <c r="J48" s="120"/>
      <c r="K48" s="121"/>
      <c r="L48" s="83"/>
    </row>
    <row r="49" spans="1:12" x14ac:dyDescent="0.25">
      <c r="A49" s="10">
        <v>1</v>
      </c>
      <c r="B49" s="9" t="s">
        <v>58</v>
      </c>
      <c r="C49" s="73"/>
      <c r="D49" s="86">
        <v>20</v>
      </c>
      <c r="E49" s="40">
        <f t="shared" ref="E49:E56" si="12">SUM(F49:I49)</f>
        <v>4000</v>
      </c>
      <c r="F49" s="40">
        <v>2000</v>
      </c>
      <c r="G49" s="40">
        <v>0</v>
      </c>
      <c r="H49" s="40">
        <v>2000</v>
      </c>
      <c r="I49" s="40">
        <v>0</v>
      </c>
      <c r="J49" s="40">
        <v>4000</v>
      </c>
      <c r="K49" s="40">
        <v>4000</v>
      </c>
      <c r="L49" s="83"/>
    </row>
    <row r="50" spans="1:12" x14ac:dyDescent="0.25">
      <c r="A50" s="10">
        <v>2</v>
      </c>
      <c r="B50" s="9" t="s">
        <v>59</v>
      </c>
      <c r="C50" s="73"/>
      <c r="D50" s="86">
        <v>20</v>
      </c>
      <c r="E50" s="40">
        <f t="shared" si="12"/>
        <v>6000</v>
      </c>
      <c r="F50" s="40">
        <v>3000</v>
      </c>
      <c r="G50" s="40">
        <v>0</v>
      </c>
      <c r="H50" s="40">
        <v>3000</v>
      </c>
      <c r="I50" s="40">
        <v>0</v>
      </c>
      <c r="J50" s="40">
        <v>6000</v>
      </c>
      <c r="K50" s="40">
        <v>6000</v>
      </c>
      <c r="L50" s="83"/>
    </row>
    <row r="51" spans="1:12" x14ac:dyDescent="0.25">
      <c r="A51" s="52">
        <v>3</v>
      </c>
      <c r="B51" s="9" t="s">
        <v>60</v>
      </c>
      <c r="C51" s="73"/>
      <c r="D51" s="86">
        <v>20</v>
      </c>
      <c r="E51" s="40">
        <f t="shared" si="12"/>
        <v>2000</v>
      </c>
      <c r="F51" s="40">
        <v>1000</v>
      </c>
      <c r="G51" s="40">
        <v>0</v>
      </c>
      <c r="H51" s="40">
        <v>1000</v>
      </c>
      <c r="I51" s="40">
        <v>0</v>
      </c>
      <c r="J51" s="40">
        <v>2000</v>
      </c>
      <c r="K51" s="40">
        <v>2000</v>
      </c>
      <c r="L51" s="83"/>
    </row>
    <row r="52" spans="1:12" x14ac:dyDescent="0.25">
      <c r="A52" s="10">
        <v>4</v>
      </c>
      <c r="B52" s="9" t="s">
        <v>61</v>
      </c>
      <c r="C52" s="73"/>
      <c r="D52" s="86">
        <v>20</v>
      </c>
      <c r="E52" s="40">
        <f t="shared" si="12"/>
        <v>2000</v>
      </c>
      <c r="F52" s="40">
        <v>1000</v>
      </c>
      <c r="G52" s="40">
        <v>0</v>
      </c>
      <c r="H52" s="40">
        <v>1000</v>
      </c>
      <c r="I52" s="40">
        <v>0</v>
      </c>
      <c r="J52" s="40">
        <v>2000</v>
      </c>
      <c r="K52" s="40">
        <v>2000</v>
      </c>
      <c r="L52" s="83"/>
    </row>
    <row r="53" spans="1:12" x14ac:dyDescent="0.25">
      <c r="A53" s="10">
        <v>5</v>
      </c>
      <c r="B53" s="9" t="s">
        <v>62</v>
      </c>
      <c r="C53" s="73"/>
      <c r="D53" s="86">
        <v>6</v>
      </c>
      <c r="E53" s="40">
        <f t="shared" si="12"/>
        <v>10000</v>
      </c>
      <c r="F53" s="40">
        <v>10000</v>
      </c>
      <c r="G53" s="40">
        <v>0</v>
      </c>
      <c r="H53" s="40">
        <v>0</v>
      </c>
      <c r="I53" s="40">
        <v>0</v>
      </c>
      <c r="J53" s="40">
        <v>10000</v>
      </c>
      <c r="K53" s="40">
        <v>10000</v>
      </c>
      <c r="L53" s="83"/>
    </row>
    <row r="54" spans="1:12" x14ac:dyDescent="0.25">
      <c r="A54" s="10">
        <v>6</v>
      </c>
      <c r="B54" s="9" t="s">
        <v>84</v>
      </c>
      <c r="C54" s="73"/>
      <c r="D54" s="86">
        <v>10</v>
      </c>
      <c r="E54" s="40">
        <f t="shared" si="12"/>
        <v>20000</v>
      </c>
      <c r="F54" s="40"/>
      <c r="G54" s="40">
        <v>10000</v>
      </c>
      <c r="H54" s="40">
        <v>10000</v>
      </c>
      <c r="I54" s="40">
        <v>0</v>
      </c>
      <c r="J54" s="40">
        <v>20000</v>
      </c>
      <c r="K54" s="40">
        <v>20000</v>
      </c>
      <c r="L54" s="83"/>
    </row>
    <row r="55" spans="1:12" ht="30" customHeight="1" x14ac:dyDescent="0.25">
      <c r="A55" s="52">
        <v>7</v>
      </c>
      <c r="B55" s="58" t="s">
        <v>94</v>
      </c>
      <c r="C55" s="73"/>
      <c r="D55" s="48">
        <v>1</v>
      </c>
      <c r="E55" s="40">
        <f t="shared" ref="E55" si="13">SUM(F55:I55)</f>
        <v>20000</v>
      </c>
      <c r="F55" s="40">
        <v>20000</v>
      </c>
      <c r="G55" s="40">
        <v>0</v>
      </c>
      <c r="H55" s="40">
        <v>0</v>
      </c>
      <c r="I55" s="40">
        <v>0</v>
      </c>
      <c r="J55" s="40">
        <v>20000</v>
      </c>
      <c r="K55" s="40">
        <v>20000</v>
      </c>
      <c r="L55" s="83" t="s">
        <v>114</v>
      </c>
    </row>
    <row r="56" spans="1:12" x14ac:dyDescent="0.25">
      <c r="A56" s="10">
        <v>8</v>
      </c>
      <c r="B56" s="58" t="s">
        <v>96</v>
      </c>
      <c r="C56" s="73"/>
      <c r="D56" s="9"/>
      <c r="E56" s="40">
        <f t="shared" si="12"/>
        <v>0</v>
      </c>
      <c r="F56" s="40"/>
      <c r="G56" s="40"/>
      <c r="H56" s="40"/>
      <c r="I56" s="40"/>
      <c r="J56" s="40"/>
      <c r="K56" s="40"/>
      <c r="L56" s="83"/>
    </row>
    <row r="57" spans="1:12" x14ac:dyDescent="0.25">
      <c r="A57" s="10"/>
      <c r="B57" s="55" t="s">
        <v>9</v>
      </c>
      <c r="C57" s="75"/>
      <c r="D57" s="55"/>
      <c r="E57" s="85">
        <f>SUM(E49:E54)</f>
        <v>44000</v>
      </c>
      <c r="F57" s="85">
        <f>SUM(F49:F55)</f>
        <v>37000</v>
      </c>
      <c r="G57" s="85">
        <f t="shared" ref="G57:K57" si="14">SUM(G49:G54)</f>
        <v>10000</v>
      </c>
      <c r="H57" s="85">
        <f t="shared" si="14"/>
        <v>17000</v>
      </c>
      <c r="I57" s="85">
        <f t="shared" si="14"/>
        <v>0</v>
      </c>
      <c r="J57" s="85">
        <f t="shared" si="14"/>
        <v>44000</v>
      </c>
      <c r="K57" s="85">
        <f t="shared" si="14"/>
        <v>44000</v>
      </c>
      <c r="L57" s="83"/>
    </row>
    <row r="58" spans="1:12" x14ac:dyDescent="0.25">
      <c r="A58" s="10"/>
      <c r="B58" s="130" t="s">
        <v>18</v>
      </c>
      <c r="C58" s="130"/>
      <c r="D58" s="130"/>
      <c r="E58" s="130"/>
      <c r="F58" s="130"/>
      <c r="G58" s="130"/>
      <c r="H58" s="130"/>
      <c r="I58" s="130"/>
      <c r="J58" s="130"/>
      <c r="K58" s="130"/>
      <c r="L58" s="83"/>
    </row>
    <row r="59" spans="1:12" x14ac:dyDescent="0.25">
      <c r="A59" s="10">
        <v>1</v>
      </c>
      <c r="B59" s="60" t="s">
        <v>66</v>
      </c>
      <c r="C59" s="79">
        <v>2</v>
      </c>
      <c r="D59" s="61"/>
      <c r="E59" s="40">
        <f t="shared" ref="E59:E69" si="15">SUM(F59:I59)</f>
        <v>40000</v>
      </c>
      <c r="F59" s="70">
        <v>10000</v>
      </c>
      <c r="G59" s="70">
        <v>10000</v>
      </c>
      <c r="H59" s="70">
        <v>10000</v>
      </c>
      <c r="I59" s="70">
        <v>10000</v>
      </c>
      <c r="J59" s="70">
        <v>40000</v>
      </c>
      <c r="K59" s="70">
        <v>40000</v>
      </c>
      <c r="L59" s="83" t="s">
        <v>120</v>
      </c>
    </row>
    <row r="60" spans="1:12" x14ac:dyDescent="0.25">
      <c r="A60" s="52">
        <v>2</v>
      </c>
      <c r="B60" s="60" t="s">
        <v>68</v>
      </c>
      <c r="C60" s="79">
        <v>1</v>
      </c>
      <c r="D60" s="61"/>
      <c r="E60" s="40">
        <f t="shared" si="15"/>
        <v>100000</v>
      </c>
      <c r="F60" s="70">
        <v>0</v>
      </c>
      <c r="G60" s="70">
        <v>100000</v>
      </c>
      <c r="H60" s="70">
        <v>0</v>
      </c>
      <c r="I60" s="70">
        <v>0</v>
      </c>
      <c r="J60" s="70">
        <v>0</v>
      </c>
      <c r="K60" s="70">
        <v>0</v>
      </c>
      <c r="L60" s="83" t="s">
        <v>119</v>
      </c>
    </row>
    <row r="61" spans="1:12" x14ac:dyDescent="0.25">
      <c r="A61" s="10">
        <v>3</v>
      </c>
      <c r="B61" s="60" t="s">
        <v>67</v>
      </c>
      <c r="C61" s="79">
        <v>1</v>
      </c>
      <c r="D61" s="61"/>
      <c r="E61" s="40">
        <f t="shared" si="15"/>
        <v>100000</v>
      </c>
      <c r="F61" s="70">
        <v>0</v>
      </c>
      <c r="G61" s="70">
        <v>100000</v>
      </c>
      <c r="H61" s="70">
        <v>0</v>
      </c>
      <c r="I61" s="70">
        <v>0</v>
      </c>
      <c r="J61" s="70">
        <v>0</v>
      </c>
      <c r="K61" s="70">
        <v>0</v>
      </c>
      <c r="L61" s="83" t="s">
        <v>119</v>
      </c>
    </row>
    <row r="62" spans="1:12" x14ac:dyDescent="0.25">
      <c r="A62" s="52">
        <v>4</v>
      </c>
      <c r="B62" s="60" t="s">
        <v>69</v>
      </c>
      <c r="C62" s="79">
        <v>1</v>
      </c>
      <c r="D62" s="61"/>
      <c r="E62" s="40">
        <f t="shared" si="15"/>
        <v>100000</v>
      </c>
      <c r="F62" s="70">
        <v>0</v>
      </c>
      <c r="G62" s="70">
        <v>0</v>
      </c>
      <c r="H62" s="70">
        <v>100000</v>
      </c>
      <c r="I62" s="70">
        <v>0</v>
      </c>
      <c r="J62" s="70">
        <v>0</v>
      </c>
      <c r="K62" s="70">
        <v>0</v>
      </c>
      <c r="L62" s="83" t="s">
        <v>119</v>
      </c>
    </row>
    <row r="63" spans="1:12" x14ac:dyDescent="0.25">
      <c r="A63" s="10">
        <v>5</v>
      </c>
      <c r="B63" s="60" t="s">
        <v>72</v>
      </c>
      <c r="C63" s="79">
        <v>1</v>
      </c>
      <c r="D63" s="61"/>
      <c r="E63" s="40">
        <f t="shared" si="15"/>
        <v>100000</v>
      </c>
      <c r="F63" s="70">
        <v>0</v>
      </c>
      <c r="G63" s="70">
        <v>0</v>
      </c>
      <c r="H63" s="70">
        <v>0</v>
      </c>
      <c r="I63" s="70">
        <v>100000</v>
      </c>
      <c r="J63" s="70">
        <v>0</v>
      </c>
      <c r="K63" s="70">
        <v>0</v>
      </c>
      <c r="L63" s="83" t="s">
        <v>119</v>
      </c>
    </row>
    <row r="64" spans="1:12" x14ac:dyDescent="0.25">
      <c r="A64" s="52">
        <v>6</v>
      </c>
      <c r="B64" s="60" t="s">
        <v>77</v>
      </c>
      <c r="C64" s="79"/>
      <c r="D64" s="91">
        <v>1</v>
      </c>
      <c r="E64" s="40">
        <f t="shared" si="15"/>
        <v>1000</v>
      </c>
      <c r="F64" s="70">
        <v>0</v>
      </c>
      <c r="G64" s="70">
        <v>1000</v>
      </c>
      <c r="H64" s="70">
        <v>0</v>
      </c>
      <c r="I64" s="70">
        <v>0</v>
      </c>
      <c r="J64" s="70">
        <v>0</v>
      </c>
      <c r="K64" s="70">
        <v>0</v>
      </c>
      <c r="L64" s="83" t="s">
        <v>119</v>
      </c>
    </row>
    <row r="65" spans="1:12" x14ac:dyDescent="0.25">
      <c r="A65" s="10">
        <v>7</v>
      </c>
      <c r="B65" s="60" t="s">
        <v>101</v>
      </c>
      <c r="C65" s="79"/>
      <c r="D65" s="91">
        <v>5</v>
      </c>
      <c r="E65" s="40">
        <f t="shared" si="15"/>
        <v>1500</v>
      </c>
      <c r="F65" s="70">
        <v>1500</v>
      </c>
      <c r="G65" s="70">
        <v>0</v>
      </c>
      <c r="H65" s="70">
        <v>0</v>
      </c>
      <c r="I65" s="70">
        <v>0</v>
      </c>
      <c r="J65" s="70">
        <v>900</v>
      </c>
      <c r="K65" s="70">
        <v>900</v>
      </c>
      <c r="L65" s="83"/>
    </row>
    <row r="66" spans="1:12" x14ac:dyDescent="0.25">
      <c r="A66" s="52">
        <v>8</v>
      </c>
      <c r="B66" s="60" t="s">
        <v>81</v>
      </c>
      <c r="C66" s="79">
        <v>1</v>
      </c>
      <c r="D66" s="61"/>
      <c r="E66" s="40">
        <f t="shared" si="15"/>
        <v>100000</v>
      </c>
      <c r="F66" s="70">
        <v>0</v>
      </c>
      <c r="G66" s="70">
        <v>100000</v>
      </c>
      <c r="H66" s="70">
        <v>0</v>
      </c>
      <c r="I66" s="70">
        <v>0</v>
      </c>
      <c r="J66" s="70">
        <v>0</v>
      </c>
      <c r="K66" s="70">
        <v>0</v>
      </c>
      <c r="L66" s="83"/>
    </row>
    <row r="67" spans="1:12" x14ac:dyDescent="0.25">
      <c r="A67" s="10">
        <v>9</v>
      </c>
      <c r="B67" s="60" t="s">
        <v>95</v>
      </c>
      <c r="C67" s="79"/>
      <c r="D67" s="91">
        <v>1</v>
      </c>
      <c r="E67" s="40">
        <f t="shared" si="15"/>
        <v>1000</v>
      </c>
      <c r="F67" s="70">
        <v>0</v>
      </c>
      <c r="G67" s="70">
        <v>0</v>
      </c>
      <c r="H67" s="70">
        <v>1000</v>
      </c>
      <c r="I67" s="70">
        <v>0</v>
      </c>
      <c r="J67" s="70">
        <v>0</v>
      </c>
      <c r="K67" s="70">
        <v>1000</v>
      </c>
      <c r="L67" s="83" t="s">
        <v>119</v>
      </c>
    </row>
    <row r="68" spans="1:12" x14ac:dyDescent="0.25">
      <c r="A68" s="52">
        <v>10</v>
      </c>
      <c r="B68" s="60" t="s">
        <v>82</v>
      </c>
      <c r="C68" s="79">
        <v>1</v>
      </c>
      <c r="D68" s="61"/>
      <c r="E68" s="40">
        <f t="shared" ref="E68" si="16">SUM(F68:I68)</f>
        <v>100000</v>
      </c>
      <c r="F68" s="70">
        <v>0</v>
      </c>
      <c r="G68" s="70">
        <v>0</v>
      </c>
      <c r="H68" s="70">
        <v>100000</v>
      </c>
      <c r="I68" s="70">
        <v>0</v>
      </c>
      <c r="J68" s="70">
        <v>0</v>
      </c>
      <c r="K68" s="70">
        <v>0</v>
      </c>
      <c r="L68" s="83" t="s">
        <v>119</v>
      </c>
    </row>
    <row r="69" spans="1:12" x14ac:dyDescent="0.25">
      <c r="A69" s="10">
        <v>11</v>
      </c>
      <c r="B69" s="60" t="s">
        <v>96</v>
      </c>
      <c r="C69" s="79"/>
      <c r="D69" s="61"/>
      <c r="E69" s="40">
        <f t="shared" si="15"/>
        <v>0</v>
      </c>
      <c r="F69" s="70"/>
      <c r="G69" s="70"/>
      <c r="H69" s="70"/>
      <c r="I69" s="70"/>
      <c r="J69" s="70"/>
      <c r="K69" s="70"/>
      <c r="L69" s="83" t="s">
        <v>119</v>
      </c>
    </row>
    <row r="70" spans="1:12" x14ac:dyDescent="0.25">
      <c r="A70" s="10"/>
      <c r="B70" s="55" t="s">
        <v>9</v>
      </c>
      <c r="C70" s="75"/>
      <c r="D70" s="55"/>
      <c r="E70" s="85">
        <f t="shared" ref="E70:K70" si="17">SUM(E59:E69)</f>
        <v>643500</v>
      </c>
      <c r="F70" s="85">
        <f t="shared" si="17"/>
        <v>11500</v>
      </c>
      <c r="G70" s="85">
        <f t="shared" si="17"/>
        <v>311000</v>
      </c>
      <c r="H70" s="85">
        <f t="shared" si="17"/>
        <v>211000</v>
      </c>
      <c r="I70" s="85">
        <f t="shared" si="17"/>
        <v>110000</v>
      </c>
      <c r="J70" s="85">
        <f t="shared" si="17"/>
        <v>40900</v>
      </c>
      <c r="K70" s="85">
        <f t="shared" si="17"/>
        <v>41900</v>
      </c>
      <c r="L70" s="83"/>
    </row>
    <row r="71" spans="1:12" x14ac:dyDescent="0.25">
      <c r="A71" s="63" t="s">
        <v>10</v>
      </c>
      <c r="B71" s="131" t="s">
        <v>19</v>
      </c>
      <c r="C71" s="132"/>
      <c r="D71" s="132"/>
      <c r="E71" s="132"/>
      <c r="F71" s="132"/>
      <c r="G71" s="132"/>
      <c r="H71" s="132"/>
      <c r="I71" s="132"/>
      <c r="J71" s="132"/>
      <c r="K71" s="133"/>
      <c r="L71" s="83"/>
    </row>
    <row r="72" spans="1:12" x14ac:dyDescent="0.25">
      <c r="A72" s="10">
        <v>1</v>
      </c>
      <c r="B72" s="9" t="s">
        <v>63</v>
      </c>
      <c r="C72" s="73">
        <v>2</v>
      </c>
      <c r="D72" s="10"/>
      <c r="E72" s="40">
        <f t="shared" ref="E72:E82" si="18">SUM(F72:I72)</f>
        <v>50000</v>
      </c>
      <c r="F72" s="40">
        <v>25000</v>
      </c>
      <c r="G72" s="40"/>
      <c r="H72" s="40">
        <v>25000</v>
      </c>
      <c r="I72" s="40"/>
      <c r="J72" s="40">
        <v>50000</v>
      </c>
      <c r="K72" s="40">
        <v>50000</v>
      </c>
      <c r="L72" s="83" t="s">
        <v>100</v>
      </c>
    </row>
    <row r="73" spans="1:12" x14ac:dyDescent="0.25">
      <c r="A73" s="10">
        <v>2</v>
      </c>
      <c r="B73" s="9" t="s">
        <v>64</v>
      </c>
      <c r="C73" s="73"/>
      <c r="D73" s="86">
        <v>2</v>
      </c>
      <c r="E73" s="40">
        <f t="shared" si="18"/>
        <v>200</v>
      </c>
      <c r="F73" s="40">
        <v>0</v>
      </c>
      <c r="G73" s="40">
        <v>200</v>
      </c>
      <c r="H73" s="40">
        <v>0</v>
      </c>
      <c r="I73" s="40">
        <v>0</v>
      </c>
      <c r="J73" s="40">
        <v>0</v>
      </c>
      <c r="K73" s="40">
        <v>200</v>
      </c>
      <c r="L73" s="83"/>
    </row>
    <row r="74" spans="1:12" x14ac:dyDescent="0.25">
      <c r="A74" s="52">
        <v>3</v>
      </c>
      <c r="B74" s="9" t="s">
        <v>65</v>
      </c>
      <c r="C74" s="73"/>
      <c r="D74" s="10"/>
      <c r="E74" s="40">
        <f t="shared" si="18"/>
        <v>2000</v>
      </c>
      <c r="F74" s="40">
        <v>1000</v>
      </c>
      <c r="G74" s="40">
        <v>0</v>
      </c>
      <c r="H74" s="40">
        <v>1000</v>
      </c>
      <c r="I74" s="40">
        <v>0</v>
      </c>
      <c r="J74" s="40">
        <v>2000</v>
      </c>
      <c r="K74" s="40">
        <v>2000</v>
      </c>
      <c r="L74" s="83" t="s">
        <v>121</v>
      </c>
    </row>
    <row r="75" spans="1:12" x14ac:dyDescent="0.25">
      <c r="A75" s="10">
        <v>4</v>
      </c>
      <c r="B75" s="9" t="s">
        <v>80</v>
      </c>
      <c r="C75" s="73">
        <v>2</v>
      </c>
      <c r="D75" s="10"/>
      <c r="E75" s="40">
        <f t="shared" si="18"/>
        <v>20000</v>
      </c>
      <c r="F75" s="40">
        <v>10000</v>
      </c>
      <c r="G75" s="40">
        <v>0</v>
      </c>
      <c r="H75" s="40">
        <v>10000</v>
      </c>
      <c r="I75" s="40">
        <v>0</v>
      </c>
      <c r="J75" s="40">
        <v>30000</v>
      </c>
      <c r="K75" s="40">
        <v>35000</v>
      </c>
      <c r="L75" s="83" t="s">
        <v>126</v>
      </c>
    </row>
    <row r="76" spans="1:12" x14ac:dyDescent="0.25">
      <c r="A76" s="10">
        <v>5</v>
      </c>
      <c r="B76" s="9" t="s">
        <v>79</v>
      </c>
      <c r="C76" s="73"/>
      <c r="D76" s="10"/>
      <c r="E76" s="40">
        <f t="shared" si="18"/>
        <v>2000</v>
      </c>
      <c r="F76" s="40">
        <v>1000</v>
      </c>
      <c r="G76" s="40">
        <v>0</v>
      </c>
      <c r="H76" s="40">
        <v>1000</v>
      </c>
      <c r="I76" s="40">
        <v>0</v>
      </c>
      <c r="J76" s="40">
        <v>2000</v>
      </c>
      <c r="K76" s="40">
        <v>2000</v>
      </c>
      <c r="L76" s="83" t="s">
        <v>122</v>
      </c>
    </row>
    <row r="77" spans="1:12" x14ac:dyDescent="0.25">
      <c r="A77" s="10">
        <v>6</v>
      </c>
      <c r="B77" s="9" t="s">
        <v>76</v>
      </c>
      <c r="C77" s="73"/>
      <c r="D77" s="10"/>
      <c r="E77" s="40">
        <f t="shared" si="18"/>
        <v>2000</v>
      </c>
      <c r="F77" s="40">
        <v>1000</v>
      </c>
      <c r="G77" s="40">
        <v>0</v>
      </c>
      <c r="H77" s="40">
        <v>1000</v>
      </c>
      <c r="I77" s="40">
        <v>0</v>
      </c>
      <c r="J77" s="40">
        <v>2000</v>
      </c>
      <c r="K77" s="40">
        <v>2000</v>
      </c>
      <c r="L77" s="83" t="s">
        <v>123</v>
      </c>
    </row>
    <row r="78" spans="1:12" x14ac:dyDescent="0.25">
      <c r="A78" s="10">
        <v>7</v>
      </c>
      <c r="B78" s="9" t="s">
        <v>75</v>
      </c>
      <c r="C78" s="73"/>
      <c r="D78" s="10"/>
      <c r="E78" s="40">
        <f t="shared" si="18"/>
        <v>2000</v>
      </c>
      <c r="F78" s="40">
        <v>1000</v>
      </c>
      <c r="G78" s="40">
        <v>0</v>
      </c>
      <c r="H78" s="40">
        <v>1000</v>
      </c>
      <c r="I78" s="40">
        <v>0</v>
      </c>
      <c r="J78" s="40">
        <v>2000</v>
      </c>
      <c r="K78" s="40">
        <v>2000</v>
      </c>
      <c r="L78" s="83" t="s">
        <v>124</v>
      </c>
    </row>
    <row r="79" spans="1:12" x14ac:dyDescent="0.25">
      <c r="A79" s="10">
        <v>8</v>
      </c>
      <c r="B79" s="9" t="s">
        <v>74</v>
      </c>
      <c r="C79" s="73"/>
      <c r="D79" s="10"/>
      <c r="E79" s="40">
        <f t="shared" si="18"/>
        <v>2000</v>
      </c>
      <c r="F79" s="40">
        <v>500</v>
      </c>
      <c r="G79" s="40">
        <v>500</v>
      </c>
      <c r="H79" s="40">
        <v>500</v>
      </c>
      <c r="I79" s="40">
        <v>500</v>
      </c>
      <c r="J79" s="40">
        <v>2000</v>
      </c>
      <c r="K79" s="40">
        <v>2000</v>
      </c>
      <c r="L79" s="83" t="s">
        <v>125</v>
      </c>
    </row>
    <row r="80" spans="1:12" x14ac:dyDescent="0.25">
      <c r="A80" s="52">
        <v>9</v>
      </c>
      <c r="B80" s="9" t="s">
        <v>78</v>
      </c>
      <c r="C80" s="73"/>
      <c r="D80" s="10"/>
      <c r="E80" s="40">
        <f t="shared" si="18"/>
        <v>2000</v>
      </c>
      <c r="F80" s="40">
        <v>500</v>
      </c>
      <c r="G80" s="40">
        <v>500</v>
      </c>
      <c r="H80" s="40">
        <v>500</v>
      </c>
      <c r="I80" s="40">
        <v>500</v>
      </c>
      <c r="J80" s="40">
        <v>2000</v>
      </c>
      <c r="K80" s="40">
        <v>2000</v>
      </c>
      <c r="L80" s="83" t="s">
        <v>127</v>
      </c>
    </row>
    <row r="81" spans="1:12" x14ac:dyDescent="0.25">
      <c r="A81" s="10">
        <v>10</v>
      </c>
      <c r="B81" s="9" t="s">
        <v>73</v>
      </c>
      <c r="C81" s="73"/>
      <c r="D81" s="10"/>
      <c r="E81" s="40">
        <f t="shared" ref="E81" si="19">SUM(F81:I81)</f>
        <v>2000</v>
      </c>
      <c r="F81" s="40">
        <v>500</v>
      </c>
      <c r="G81" s="40">
        <v>500</v>
      </c>
      <c r="H81" s="40">
        <v>500</v>
      </c>
      <c r="I81" s="40">
        <v>500</v>
      </c>
      <c r="J81" s="40">
        <v>2000</v>
      </c>
      <c r="K81" s="40">
        <v>2000</v>
      </c>
      <c r="L81" s="83" t="s">
        <v>128</v>
      </c>
    </row>
    <row r="82" spans="1:12" x14ac:dyDescent="0.25">
      <c r="A82" s="10">
        <v>11</v>
      </c>
      <c r="B82" s="9" t="s">
        <v>96</v>
      </c>
      <c r="C82" s="73"/>
      <c r="D82" s="10"/>
      <c r="E82" s="40">
        <f t="shared" si="18"/>
        <v>0</v>
      </c>
      <c r="F82" s="40"/>
      <c r="G82" s="40"/>
      <c r="H82" s="40"/>
      <c r="I82" s="40"/>
      <c r="J82" s="40"/>
      <c r="K82" s="40"/>
      <c r="L82" s="83"/>
    </row>
    <row r="83" spans="1:12" x14ac:dyDescent="0.25">
      <c r="A83" s="10"/>
      <c r="B83" s="55" t="s">
        <v>9</v>
      </c>
      <c r="C83" s="75"/>
      <c r="D83" s="55"/>
      <c r="E83" s="85">
        <f>SUM(E72:E82)</f>
        <v>84200</v>
      </c>
      <c r="F83" s="85">
        <f t="shared" ref="F83:K83" si="20">SUM(F72:F82)</f>
        <v>40500</v>
      </c>
      <c r="G83" s="85">
        <f t="shared" si="20"/>
        <v>1700</v>
      </c>
      <c r="H83" s="85">
        <f t="shared" si="20"/>
        <v>40500</v>
      </c>
      <c r="I83" s="85">
        <f t="shared" si="20"/>
        <v>1500</v>
      </c>
      <c r="J83" s="85">
        <f t="shared" si="20"/>
        <v>94000</v>
      </c>
      <c r="K83" s="85">
        <f t="shared" si="20"/>
        <v>99200</v>
      </c>
      <c r="L83" s="83"/>
    </row>
    <row r="84" spans="1:12" x14ac:dyDescent="0.25">
      <c r="A84" s="10"/>
      <c r="B84" s="130" t="s">
        <v>97</v>
      </c>
      <c r="C84" s="130"/>
      <c r="D84" s="130"/>
      <c r="E84" s="130"/>
      <c r="F84" s="130"/>
      <c r="G84" s="130"/>
      <c r="H84" s="130"/>
      <c r="I84" s="130"/>
      <c r="J84" s="130"/>
      <c r="K84" s="130"/>
      <c r="L84" s="83"/>
    </row>
    <row r="85" spans="1:12" x14ac:dyDescent="0.25">
      <c r="A85" s="10">
        <v>1</v>
      </c>
      <c r="B85" s="60" t="s">
        <v>112</v>
      </c>
      <c r="C85" s="79"/>
      <c r="D85" s="61">
        <v>1</v>
      </c>
      <c r="E85" s="40">
        <f t="shared" ref="E85:E90" si="21">SUM(F85:I85)</f>
        <v>15000</v>
      </c>
      <c r="F85" s="62"/>
      <c r="G85" s="62"/>
      <c r="H85" s="62">
        <v>15000</v>
      </c>
      <c r="I85" s="62"/>
      <c r="J85" s="62">
        <v>15000</v>
      </c>
      <c r="K85" s="62">
        <v>15000</v>
      </c>
      <c r="L85" s="83"/>
    </row>
    <row r="86" spans="1:12" x14ac:dyDescent="0.25">
      <c r="A86" s="87"/>
      <c r="B86" s="60" t="s">
        <v>129</v>
      </c>
      <c r="C86" s="79">
        <v>2</v>
      </c>
      <c r="D86" s="61">
        <v>40</v>
      </c>
      <c r="E86" s="40">
        <f t="shared" si="21"/>
        <v>80000</v>
      </c>
      <c r="F86" s="62"/>
      <c r="G86" s="62">
        <v>40000</v>
      </c>
      <c r="H86" s="62">
        <v>40000</v>
      </c>
      <c r="I86" s="62"/>
      <c r="J86" s="62">
        <v>100000</v>
      </c>
      <c r="K86" s="62">
        <v>100000</v>
      </c>
      <c r="L86" s="83"/>
    </row>
    <row r="87" spans="1:12" x14ac:dyDescent="0.25">
      <c r="A87" s="10">
        <v>2</v>
      </c>
      <c r="B87" s="60" t="s">
        <v>111</v>
      </c>
      <c r="C87" s="79"/>
      <c r="D87" s="61">
        <v>1</v>
      </c>
      <c r="E87" s="40">
        <f t="shared" si="21"/>
        <v>15000</v>
      </c>
      <c r="F87" s="62"/>
      <c r="G87" s="62">
        <v>15000</v>
      </c>
      <c r="H87" s="62"/>
      <c r="I87" s="62"/>
      <c r="J87" s="62">
        <v>1000</v>
      </c>
      <c r="K87" s="62">
        <v>1000</v>
      </c>
      <c r="L87" s="83"/>
    </row>
    <row r="88" spans="1:12" x14ac:dyDescent="0.25">
      <c r="A88" s="52">
        <v>3</v>
      </c>
      <c r="B88" s="60" t="s">
        <v>109</v>
      </c>
      <c r="C88" s="79"/>
      <c r="D88" s="61">
        <v>1</v>
      </c>
      <c r="E88" s="40">
        <f t="shared" si="21"/>
        <v>500</v>
      </c>
      <c r="F88" s="62"/>
      <c r="G88" s="62">
        <v>500</v>
      </c>
      <c r="H88" s="62"/>
      <c r="I88" s="62"/>
      <c r="J88" s="62"/>
      <c r="K88" s="62"/>
      <c r="L88" s="83"/>
    </row>
    <row r="89" spans="1:12" x14ac:dyDescent="0.25">
      <c r="A89" s="10">
        <v>4</v>
      </c>
      <c r="B89" s="60" t="s">
        <v>110</v>
      </c>
      <c r="C89" s="79"/>
      <c r="D89" s="61">
        <v>1</v>
      </c>
      <c r="E89" s="40">
        <f t="shared" si="21"/>
        <v>1000</v>
      </c>
      <c r="F89" s="62"/>
      <c r="G89" s="62">
        <v>1000</v>
      </c>
      <c r="H89" s="62"/>
      <c r="I89" s="62"/>
      <c r="J89" s="62"/>
      <c r="K89" s="62">
        <v>1000</v>
      </c>
      <c r="L89" s="83"/>
    </row>
    <row r="90" spans="1:12" x14ac:dyDescent="0.25">
      <c r="A90" s="10">
        <v>5</v>
      </c>
      <c r="B90" s="60" t="s">
        <v>96</v>
      </c>
      <c r="C90" s="79"/>
      <c r="D90" s="61"/>
      <c r="E90" s="40">
        <f t="shared" si="21"/>
        <v>0</v>
      </c>
      <c r="F90" s="62"/>
      <c r="G90" s="62"/>
      <c r="H90" s="62"/>
      <c r="I90" s="62"/>
      <c r="J90" s="62"/>
      <c r="K90" s="62"/>
      <c r="L90" s="83"/>
    </row>
    <row r="91" spans="1:12" x14ac:dyDescent="0.25">
      <c r="A91" s="10"/>
      <c r="B91" s="55" t="s">
        <v>9</v>
      </c>
      <c r="C91" s="75"/>
      <c r="D91" s="55"/>
      <c r="E91" s="85">
        <f>SUM(E85:E90)</f>
        <v>111500</v>
      </c>
      <c r="F91" s="85">
        <f t="shared" ref="F91:K91" si="22">SUM(F85:F90)</f>
        <v>0</v>
      </c>
      <c r="G91" s="85">
        <f t="shared" si="22"/>
        <v>56500</v>
      </c>
      <c r="H91" s="85">
        <f t="shared" si="22"/>
        <v>55000</v>
      </c>
      <c r="I91" s="85">
        <f t="shared" si="22"/>
        <v>0</v>
      </c>
      <c r="J91" s="85">
        <f t="shared" si="22"/>
        <v>116000</v>
      </c>
      <c r="K91" s="85">
        <f t="shared" si="22"/>
        <v>117000</v>
      </c>
      <c r="L91" s="83"/>
    </row>
    <row r="92" spans="1:12" x14ac:dyDescent="0.25">
      <c r="A92" s="10"/>
      <c r="B92" s="130" t="s">
        <v>17</v>
      </c>
      <c r="C92" s="130"/>
      <c r="D92" s="130"/>
      <c r="E92" s="130"/>
      <c r="F92" s="130"/>
      <c r="G92" s="130"/>
      <c r="H92" s="130"/>
      <c r="I92" s="130"/>
      <c r="J92" s="130"/>
      <c r="K92" s="130"/>
      <c r="L92" s="83"/>
    </row>
    <row r="93" spans="1:12" x14ac:dyDescent="0.25">
      <c r="A93" s="10">
        <v>1</v>
      </c>
      <c r="B93" s="60" t="s">
        <v>83</v>
      </c>
      <c r="C93" s="79"/>
      <c r="D93" s="61"/>
      <c r="E93" s="40">
        <f t="shared" ref="E93:E97" si="23">SUM(F93:I93)</f>
        <v>0</v>
      </c>
      <c r="F93" s="62"/>
      <c r="G93" s="62"/>
      <c r="H93" s="62"/>
      <c r="I93" s="62"/>
      <c r="J93" s="62"/>
      <c r="K93" s="62"/>
      <c r="L93" s="83"/>
    </row>
    <row r="94" spans="1:12" x14ac:dyDescent="0.25">
      <c r="A94" s="10">
        <v>2</v>
      </c>
      <c r="B94" s="60" t="s">
        <v>85</v>
      </c>
      <c r="C94" s="79"/>
      <c r="D94" s="61"/>
      <c r="E94" s="40">
        <f t="shared" si="23"/>
        <v>0</v>
      </c>
      <c r="F94" s="62"/>
      <c r="G94" s="62"/>
      <c r="H94" s="62"/>
      <c r="I94" s="62"/>
      <c r="J94" s="62"/>
      <c r="K94" s="62"/>
      <c r="L94" s="83"/>
    </row>
    <row r="95" spans="1:12" x14ac:dyDescent="0.25">
      <c r="A95" s="52">
        <v>3</v>
      </c>
      <c r="B95" s="60" t="s">
        <v>86</v>
      </c>
      <c r="C95" s="79"/>
      <c r="D95" s="61"/>
      <c r="E95" s="40">
        <f t="shared" si="23"/>
        <v>0</v>
      </c>
      <c r="F95" s="62"/>
      <c r="G95" s="62"/>
      <c r="H95" s="62"/>
      <c r="I95" s="62"/>
      <c r="J95" s="62"/>
      <c r="K95" s="62"/>
      <c r="L95" s="83"/>
    </row>
    <row r="96" spans="1:12" x14ac:dyDescent="0.25">
      <c r="A96" s="10">
        <v>4</v>
      </c>
      <c r="B96" s="60" t="s">
        <v>87</v>
      </c>
      <c r="C96" s="79"/>
      <c r="D96" s="61"/>
      <c r="E96" s="40">
        <f t="shared" ref="E96" si="24">SUM(F96:I96)</f>
        <v>0</v>
      </c>
      <c r="F96" s="62"/>
      <c r="G96" s="62"/>
      <c r="H96" s="62"/>
      <c r="I96" s="62"/>
      <c r="J96" s="62"/>
      <c r="K96" s="62"/>
      <c r="L96" s="83"/>
    </row>
    <row r="97" spans="1:12" x14ac:dyDescent="0.25">
      <c r="A97" s="10">
        <v>5</v>
      </c>
      <c r="B97" s="60" t="s">
        <v>96</v>
      </c>
      <c r="C97" s="79"/>
      <c r="D97" s="61"/>
      <c r="E97" s="40">
        <f t="shared" si="23"/>
        <v>0</v>
      </c>
      <c r="F97" s="62"/>
      <c r="G97" s="62"/>
      <c r="H97" s="62"/>
      <c r="I97" s="62"/>
      <c r="J97" s="62"/>
      <c r="K97" s="62"/>
      <c r="L97" s="83"/>
    </row>
    <row r="98" spans="1:12" x14ac:dyDescent="0.25">
      <c r="A98" s="10"/>
      <c r="B98" s="55" t="s">
        <v>9</v>
      </c>
      <c r="C98" s="75"/>
      <c r="D98" s="55"/>
      <c r="E98" s="85">
        <f>SUM(E93:E97)</f>
        <v>0</v>
      </c>
      <c r="F98" s="85">
        <f t="shared" ref="F98:K98" si="25">SUM(F93:F97)</f>
        <v>0</v>
      </c>
      <c r="G98" s="85">
        <f t="shared" si="25"/>
        <v>0</v>
      </c>
      <c r="H98" s="85">
        <f t="shared" si="25"/>
        <v>0</v>
      </c>
      <c r="I98" s="85">
        <f t="shared" si="25"/>
        <v>0</v>
      </c>
      <c r="J98" s="85">
        <f t="shared" si="25"/>
        <v>0</v>
      </c>
      <c r="K98" s="85">
        <f t="shared" si="25"/>
        <v>0</v>
      </c>
      <c r="L98" s="83"/>
    </row>
    <row r="99" spans="1:12" x14ac:dyDescent="0.25">
      <c r="A99" s="45" t="s">
        <v>9</v>
      </c>
      <c r="B99" s="45"/>
      <c r="C99" s="80"/>
      <c r="D99" s="45"/>
      <c r="E99" s="46">
        <f t="shared" ref="E99:K99" si="26">E98+E83+E70+E57+E47+E36+E27+E22+E17+E13</f>
        <v>2294700</v>
      </c>
      <c r="F99" s="46">
        <f t="shared" si="26"/>
        <v>292000</v>
      </c>
      <c r="G99" s="46">
        <f t="shared" si="26"/>
        <v>937700</v>
      </c>
      <c r="H99" s="46">
        <f t="shared" si="26"/>
        <v>575500</v>
      </c>
      <c r="I99" s="46">
        <f t="shared" si="26"/>
        <v>509500</v>
      </c>
      <c r="J99" s="46">
        <f t="shared" si="26"/>
        <v>1540900</v>
      </c>
      <c r="K99" s="46">
        <f t="shared" si="26"/>
        <v>1631100</v>
      </c>
      <c r="L99" s="83"/>
    </row>
    <row r="101" spans="1:12" x14ac:dyDescent="0.25">
      <c r="A101" s="64" t="s">
        <v>20</v>
      </c>
      <c r="B101" s="22"/>
      <c r="C101" s="81"/>
      <c r="D101" s="32"/>
      <c r="E101" s="32"/>
      <c r="F101" s="23"/>
      <c r="G101" s="23"/>
      <c r="I101" s="23"/>
      <c r="J101" s="66"/>
      <c r="K101" s="66"/>
    </row>
    <row r="102" spans="1:12" x14ac:dyDescent="0.25">
      <c r="A102" s="20"/>
      <c r="B102" s="134" t="s">
        <v>21</v>
      </c>
      <c r="C102" s="134"/>
      <c r="D102" s="135"/>
      <c r="E102" s="135"/>
      <c r="F102" s="128" t="s">
        <v>22</v>
      </c>
      <c r="G102" s="128"/>
      <c r="I102" s="128" t="s">
        <v>23</v>
      </c>
      <c r="J102" s="128"/>
      <c r="K102" s="128"/>
    </row>
    <row r="103" spans="1:12" x14ac:dyDescent="0.25">
      <c r="A103" s="64" t="s">
        <v>24</v>
      </c>
      <c r="B103" s="65"/>
      <c r="C103" s="65"/>
      <c r="D103" s="65"/>
      <c r="E103" s="65"/>
      <c r="F103" s="21"/>
      <c r="G103" s="21"/>
      <c r="I103" s="21"/>
    </row>
    <row r="104" spans="1:12" x14ac:dyDescent="0.25">
      <c r="A104" s="27"/>
      <c r="B104" s="24"/>
      <c r="C104" s="81"/>
      <c r="D104" s="33"/>
      <c r="E104" s="33"/>
      <c r="F104" s="23"/>
      <c r="G104" s="23"/>
      <c r="I104" s="23"/>
      <c r="J104" s="66"/>
      <c r="K104" s="66"/>
    </row>
    <row r="105" spans="1:12" x14ac:dyDescent="0.25">
      <c r="A105" s="19"/>
      <c r="B105" s="128" t="s">
        <v>25</v>
      </c>
      <c r="C105" s="128"/>
      <c r="D105" s="129"/>
      <c r="E105" s="129"/>
      <c r="F105" s="128" t="s">
        <v>22</v>
      </c>
      <c r="G105" s="128"/>
      <c r="I105" s="128" t="s">
        <v>23</v>
      </c>
      <c r="J105" s="128"/>
      <c r="K105" s="128"/>
    </row>
    <row r="106" spans="1:12" x14ac:dyDescent="0.25">
      <c r="F106" s="67"/>
    </row>
  </sheetData>
  <mergeCells count="26">
    <mergeCell ref="L5:L6"/>
    <mergeCell ref="B105:E105"/>
    <mergeCell ref="F105:G105"/>
    <mergeCell ref="I105:K105"/>
    <mergeCell ref="B48:K48"/>
    <mergeCell ref="B58:K58"/>
    <mergeCell ref="B71:K71"/>
    <mergeCell ref="B92:K92"/>
    <mergeCell ref="B102:E102"/>
    <mergeCell ref="F102:G102"/>
    <mergeCell ref="I102:K102"/>
    <mergeCell ref="B84:K84"/>
    <mergeCell ref="B37:K37"/>
    <mergeCell ref="B7:K7"/>
    <mergeCell ref="B14:K14"/>
    <mergeCell ref="B18:K18"/>
    <mergeCell ref="B23:K23"/>
    <mergeCell ref="B28:K28"/>
    <mergeCell ref="D5:D6"/>
    <mergeCell ref="E1:K1"/>
    <mergeCell ref="A3:K3"/>
    <mergeCell ref="J4:K4"/>
    <mergeCell ref="A5:A6"/>
    <mergeCell ref="B5:B6"/>
    <mergeCell ref="C5:C6"/>
    <mergeCell ref="E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2016-10-27T12:54:14Z</dcterms:modified>
</cp:coreProperties>
</file>