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 курс ++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2">'3 курс'!$A$1:$Z$24</definedName>
    <definedName name="_xlnm.Print_Area" localSheetId="3">'4 курс'!$A$1:$Z$22</definedName>
    <definedName name="_xlnm.Print_Area" localSheetId="4">'5 курс'!$A$19:$Z$19</definedName>
  </definedNames>
  <calcPr fullCalcOnLoad="1" refMode="R1C1"/>
</workbook>
</file>

<file path=xl/sharedStrings.xml><?xml version="1.0" encoding="utf-8"?>
<sst xmlns="http://schemas.openxmlformats.org/spreadsheetml/2006/main" count="531" uniqueCount="146">
  <si>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</si>
  <si>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</si>
  <si>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</si>
  <si>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</si>
  <si>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</si>
  <si>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Наименование дисциплин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</si>
  <si>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</si>
  <si>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</si>
  <si>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</si>
  <si>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</si>
  <si>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</si>
  <si>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</si>
  <si>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</si>
  <si>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</si>
  <si>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</si>
  <si>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</si>
  <si>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</si>
  <si>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</si>
  <si>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</si>
  <si>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</si>
  <si>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Ин.яз.</t>
  </si>
  <si>
    <t>*</t>
  </si>
  <si>
    <t>Математика</t>
  </si>
  <si>
    <t>Физика</t>
  </si>
  <si>
    <t>Физики</t>
  </si>
  <si>
    <t>НГГ</t>
  </si>
  <si>
    <t>Директор ИЗО</t>
  </si>
  <si>
    <t>По направлению</t>
  </si>
  <si>
    <t>Землеустройство и кадастры</t>
  </si>
  <si>
    <t>Первый курс</t>
  </si>
  <si>
    <t>Трудоем-кость по ГОС (ЗЕ)</t>
  </si>
  <si>
    <t>144 (4)</t>
  </si>
  <si>
    <t>288 (8)</t>
  </si>
  <si>
    <t>72 (2)</t>
  </si>
  <si>
    <t>108 (3)</t>
  </si>
  <si>
    <t>ГКИИ</t>
  </si>
  <si>
    <t>432 (12)</t>
  </si>
  <si>
    <t>Геодезия</t>
  </si>
  <si>
    <t>Информатика</t>
  </si>
  <si>
    <t>180 (5)</t>
  </si>
  <si>
    <t>ИТ</t>
  </si>
  <si>
    <t>Второй курс</t>
  </si>
  <si>
    <t>Философия</t>
  </si>
  <si>
    <t>ТМН</t>
  </si>
  <si>
    <t>Инженерное обустройство территории</t>
  </si>
  <si>
    <t>к.р.</t>
  </si>
  <si>
    <t>д.зач</t>
  </si>
  <si>
    <t>ПЭ</t>
  </si>
  <si>
    <t>Почвоведение и инженерная геология</t>
  </si>
  <si>
    <t>Экология</t>
  </si>
  <si>
    <t>Основы геологии и гидрологии</t>
  </si>
  <si>
    <t>Экология землепользования</t>
  </si>
  <si>
    <t>Типология объектов недвижимости</t>
  </si>
  <si>
    <t>АК</t>
  </si>
  <si>
    <t>Картография</t>
  </si>
  <si>
    <t>Землеустройство</t>
  </si>
  <si>
    <t>216 (6)</t>
  </si>
  <si>
    <t>к.п.</t>
  </si>
  <si>
    <t>Научно-исследовательская практика</t>
  </si>
  <si>
    <t>Прикладная математика</t>
  </si>
  <si>
    <t>Основы кадастра недвижимости</t>
  </si>
  <si>
    <t>Экономика</t>
  </si>
  <si>
    <t>Экономика недвижимости</t>
  </si>
  <si>
    <t>Ландшафт городской среды</t>
  </si>
  <si>
    <t>Фотограмметрия и дистанционное зондирование</t>
  </si>
  <si>
    <t>Экономико-математические методы и моделирование</t>
  </si>
  <si>
    <t>Основы градостроительства и планировка населенных мест</t>
  </si>
  <si>
    <t>Техническая инвентаризация объектов недвижимости</t>
  </si>
  <si>
    <t>к.р. зач</t>
  </si>
  <si>
    <t>Четвертый курс</t>
  </si>
  <si>
    <t>Пятый курс</t>
  </si>
  <si>
    <t>Основы научных исследований</t>
  </si>
  <si>
    <t>Безопасность жизнедеятельности</t>
  </si>
  <si>
    <t>БЖД</t>
  </si>
  <si>
    <t>СиУК</t>
  </si>
  <si>
    <t>ЭУН</t>
  </si>
  <si>
    <t>Территориальное планирование</t>
  </si>
  <si>
    <t>21.03.02</t>
  </si>
  <si>
    <t>252 (7)</t>
  </si>
  <si>
    <t>ВМ</t>
  </si>
  <si>
    <t>360 (10)</t>
  </si>
  <si>
    <t>Компьютерная графика</t>
  </si>
  <si>
    <t>Номер РГЗ</t>
  </si>
  <si>
    <t>Номер ИДЗ</t>
  </si>
  <si>
    <t>Институт заочного образования</t>
  </si>
  <si>
    <t>Спесивцева С.Е.</t>
  </si>
  <si>
    <t>Директор ДОП</t>
  </si>
  <si>
    <t>Дороганов Е.А.</t>
  </si>
  <si>
    <t>Учебная практика. Геодезия</t>
  </si>
  <si>
    <t>Третий курс</t>
  </si>
  <si>
    <t>Правоведение</t>
  </si>
  <si>
    <t>Социология и психология</t>
  </si>
  <si>
    <t>ФиС</t>
  </si>
  <si>
    <t>324 (9)</t>
  </si>
  <si>
    <t>к.п..</t>
  </si>
  <si>
    <t>Инженерные изыскания при ведении кадастра</t>
  </si>
  <si>
    <t>Основы организации кадастровой деятельности</t>
  </si>
  <si>
    <t>Основы архитектуры</t>
  </si>
  <si>
    <t>Е.И. Евтушенко</t>
  </si>
  <si>
    <t>Географические информационные технологии</t>
  </si>
  <si>
    <t>Автоматизация геодезических работ</t>
  </si>
  <si>
    <t>Научные основы кадастра, мониторинга и кадастровой оценки объектов недвижимости</t>
  </si>
  <si>
    <t>Основы кадастра городских земель (застроенных территорий)</t>
  </si>
  <si>
    <t>Геоинформационные системы при ведении кадастровых работ</t>
  </si>
  <si>
    <t>Технологическая практика</t>
  </si>
  <si>
    <t>АиГ</t>
  </si>
  <si>
    <t>ФМ</t>
  </si>
  <si>
    <t>2 недели    108 (3)</t>
  </si>
  <si>
    <t>4 недели    216 (6)</t>
  </si>
  <si>
    <t>Физическая культура и спорт</t>
  </si>
  <si>
    <t>СиУ</t>
  </si>
  <si>
    <t>Элективные дисциплины по физической культуре и спорту</t>
  </si>
  <si>
    <t>340 (9)</t>
  </si>
  <si>
    <t>ФВС</t>
  </si>
  <si>
    <t>Правовое обеспечение землеустройства и кадастров</t>
  </si>
  <si>
    <t xml:space="preserve">к.р. </t>
  </si>
  <si>
    <t xml:space="preserve">Управление городскими территориями  </t>
  </si>
  <si>
    <t>к.р. д.зач</t>
  </si>
  <si>
    <t>Геодезические работы при ведении кадастра</t>
  </si>
  <si>
    <t xml:space="preserve">Оценка недвижимости </t>
  </si>
  <si>
    <t xml:space="preserve">Метрология, стандартизация и сертификация </t>
  </si>
  <si>
    <t>Инженерное обустройство территорий населенных пунктов</t>
  </si>
  <si>
    <t>Преддипломная практика</t>
  </si>
  <si>
    <t>2021/2022 уч. год.</t>
  </si>
  <si>
    <t>консультации</t>
  </si>
  <si>
    <t>1,2</t>
  </si>
  <si>
    <t>8 недель</t>
  </si>
  <si>
    <t>История (история России, всеобщая история)</t>
  </si>
  <si>
    <t>396 (11)</t>
  </si>
  <si>
    <t>Топографическое черчение и компьютерная графика</t>
  </si>
  <si>
    <t>Учебная ознакомительная практика (почвоведение)</t>
  </si>
  <si>
    <t>Учебная технологическая практика (геодезия)</t>
  </si>
  <si>
    <t>2 недели   108 (3)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</si>
  <si>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</si>
  <si>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</si>
  <si>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</si>
  <si>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</si>
  <si>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</si>
  <si>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>https://bolid.bstu.ru/courses/course-v1:BSTU+CS001+2020_C1</t>
  </si>
  <si>
    <t>https://bolid.bstu.ru/courses/course-v1:BSTU+CS1112+2020_C1/about</t>
  </si>
  <si>
    <t>https://bolid.bstu.ru/courses/course-v1:BSTU+CS124+2019_C1</t>
  </si>
  <si>
    <t>https://bolid.bstu.ru/courses/course-v1:BSTU+CS024+2019_C1/about</t>
  </si>
  <si>
    <t>https://bolid.bstu.ru/courses/course-v1:BSTU+CS014+2019_C1</t>
  </si>
  <si>
    <t>https://bolid.bstu.ru/courses/course-v1:BSTU+CS044+2019_C1</t>
  </si>
  <si>
    <t>https://bolid.bstu.ru/courses/course-v1:BSTU+CS122+2019_C1</t>
  </si>
  <si>
    <t>https://bolid.bstu.ru/courses/course-v1:BSTU+CS117+2019_C0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</si>
</sst>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52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3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6" fillId="0" borderId="41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31" fillId="0" borderId="61" xfId="42" applyBorder="1" applyAlignment="1" applyProtection="1">
      <alignment/>
      <protection/>
    </xf>
    <xf numFmtId="0" fontId="31" fillId="0" borderId="62" xfId="42" applyBorder="1" applyAlignment="1" applyProtection="1">
      <alignment/>
      <protection/>
    </xf>
    <xf numFmtId="0" fontId="2" fillId="34" borderId="39" xfId="0" applyFont="1" applyFill="1" applyBorder="1" applyAlignment="1">
      <alignment horizontal="left" vertical="center" wrapText="1"/>
    </xf>
    <xf numFmtId="0" fontId="31" fillId="0" borderId="62" xfId="42" applyBorder="1" applyAlignment="1" applyProtection="1">
      <alignment vertical="center"/>
      <protection/>
    </xf>
    <xf numFmtId="0" fontId="31" fillId="34" borderId="39" xfId="42" applyFill="1" applyBorder="1" applyAlignment="1" applyProtection="1">
      <alignment horizontal="left" vertical="center"/>
      <protection/>
    </xf>
    <xf numFmtId="0" fontId="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1" fillId="0" borderId="29" xfId="42" applyBorder="1" applyAlignment="1" applyProtection="1">
      <alignment/>
      <protection/>
    </xf>
    <xf numFmtId="0" fontId="31" fillId="0" borderId="0" xfId="42" applyAlignment="1" applyProtection="1">
      <alignment/>
      <protection/>
    </xf>
    <xf numFmtId="0" fontId="1" fillId="0" borderId="40" xfId="0" applyFont="1" applyBorder="1" applyAlignment="1">
      <alignment wrapText="1"/>
    </xf>
    <xf numFmtId="0" fontId="1" fillId="0" borderId="40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1" fillId="0" borderId="39" xfId="42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about" TargetMode="External" /><Relationship Id="rId5" Type="http://schemas.openxmlformats.org/officeDocument/2006/relationships/hyperlink" Target="https://bolid.bstu.ru/courses/course-v1:BSTU+CS001+2020_C1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124+2019_C1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24+2019_C1/about" TargetMode="External" /><Relationship Id="rId2" Type="http://schemas.openxmlformats.org/officeDocument/2006/relationships/hyperlink" Target="https://bolid.bstu.ru/courses/course-v1:BSTU+CS014+2019_C1" TargetMode="External" /><Relationship Id="rId3" Type="http://schemas.openxmlformats.org/officeDocument/2006/relationships/hyperlink" Target="https://bolid.bstu.ru/courses/course-v1:BSTU+CS044+2019_C1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22+2019_C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7+2019_C1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="115" zoomScaleNormal="115" zoomScalePageLayoutView="0" workbookViewId="0" topLeftCell="A1">
      <selection activeCell="A13" sqref="A13:B13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7.8515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18" width="6.140625" style="1" customWidth="1"/>
    <col min="19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85156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177" t="s">
        <v>27</v>
      </c>
      <c r="B4" s="177"/>
      <c r="C4" s="3"/>
      <c r="D4" s="178" t="s">
        <v>77</v>
      </c>
      <c r="E4" s="178"/>
      <c r="H4" s="25" t="s">
        <v>28</v>
      </c>
      <c r="I4" s="6"/>
      <c r="Z4" s="3" t="s">
        <v>98</v>
      </c>
      <c r="AA4" s="3"/>
    </row>
    <row r="5" spans="3:4" ht="12">
      <c r="C5" s="3"/>
      <c r="D5" s="3"/>
    </row>
    <row r="6" spans="8:29" ht="12" customHeight="1" thickBot="1">
      <c r="H6" s="1" t="s">
        <v>29</v>
      </c>
      <c r="L6" s="174" t="s">
        <v>84</v>
      </c>
      <c r="M6" s="174"/>
      <c r="N6" s="174"/>
      <c r="O6" s="174"/>
      <c r="P6" s="174"/>
      <c r="Q6" s="174"/>
      <c r="R6" s="174"/>
      <c r="S6" s="174"/>
      <c r="T6" s="174"/>
      <c r="U6" s="174"/>
      <c r="V6" s="174"/>
      <c r="Z6" s="174" t="s">
        <v>123</v>
      </c>
      <c r="AA6" s="174"/>
      <c r="AB6" s="174"/>
      <c r="AC6" s="174"/>
    </row>
    <row r="7" spans="1:31" s="83" customFormat="1" ht="37.5" customHeight="1" thickBot="1">
      <c r="A7" s="175" t="s">
        <v>5</v>
      </c>
      <c r="B7" s="172" t="s">
        <v>133</v>
      </c>
      <c r="C7" s="179" t="s">
        <v>30</v>
      </c>
      <c r="D7" s="169" t="s">
        <v>6</v>
      </c>
      <c r="E7" s="170"/>
      <c r="F7" s="170"/>
      <c r="G7" s="170"/>
      <c r="H7" s="171"/>
      <c r="I7" s="169" t="s">
        <v>7</v>
      </c>
      <c r="J7" s="170"/>
      <c r="K7" s="171"/>
      <c r="L7" s="169" t="s">
        <v>8</v>
      </c>
      <c r="M7" s="170"/>
      <c r="N7" s="170"/>
      <c r="O7" s="170"/>
      <c r="P7" s="170"/>
      <c r="Q7" s="170"/>
      <c r="R7" s="170"/>
      <c r="S7" s="170"/>
      <c r="T7" s="170"/>
      <c r="U7" s="171"/>
      <c r="V7" s="169" t="s">
        <v>9</v>
      </c>
      <c r="W7" s="170"/>
      <c r="X7" s="170"/>
      <c r="Y7" s="170"/>
      <c r="Z7" s="170"/>
      <c r="AA7" s="170"/>
      <c r="AB7" s="170"/>
      <c r="AC7" s="171"/>
      <c r="AD7" s="175" t="s">
        <v>10</v>
      </c>
      <c r="AE7" s="1"/>
    </row>
    <row r="8" spans="1:31" s="83" customFormat="1" ht="84" customHeight="1" thickBot="1">
      <c r="A8" s="176"/>
      <c r="B8" s="173"/>
      <c r="C8" s="180"/>
      <c r="D8" s="7" t="s">
        <v>11</v>
      </c>
      <c r="E8" s="8" t="s">
        <v>12</v>
      </c>
      <c r="F8" s="8" t="s">
        <v>13</v>
      </c>
      <c r="G8" s="31" t="s">
        <v>14</v>
      </c>
      <c r="H8" s="122" t="s">
        <v>124</v>
      </c>
      <c r="I8" s="10" t="s">
        <v>12</v>
      </c>
      <c r="J8" s="8" t="s">
        <v>13</v>
      </c>
      <c r="K8" s="9" t="s">
        <v>14</v>
      </c>
      <c r="L8" s="23" t="s">
        <v>82</v>
      </c>
      <c r="M8" s="150" t="s">
        <v>83</v>
      </c>
      <c r="N8" s="14" t="s">
        <v>12</v>
      </c>
      <c r="O8" s="12"/>
      <c r="P8" s="8" t="s">
        <v>13</v>
      </c>
      <c r="Q8" s="11" t="s">
        <v>14</v>
      </c>
      <c r="R8" s="13"/>
      <c r="S8" s="8" t="s">
        <v>15</v>
      </c>
      <c r="T8" s="122" t="s">
        <v>124</v>
      </c>
      <c r="U8" s="9" t="s">
        <v>16</v>
      </c>
      <c r="V8" s="23" t="s">
        <v>82</v>
      </c>
      <c r="W8" s="150" t="s">
        <v>83</v>
      </c>
      <c r="X8" s="12" t="s">
        <v>12</v>
      </c>
      <c r="Y8" s="8" t="s">
        <v>13</v>
      </c>
      <c r="Z8" s="8" t="s">
        <v>14</v>
      </c>
      <c r="AA8" s="8" t="s">
        <v>15</v>
      </c>
      <c r="AB8" s="122" t="s">
        <v>124</v>
      </c>
      <c r="AC8" s="9" t="s">
        <v>16</v>
      </c>
      <c r="AD8" s="176"/>
      <c r="AE8" s="1"/>
    </row>
    <row r="9" spans="1:31" s="83" customFormat="1" ht="14.25">
      <c r="A9" s="42" t="s">
        <v>127</v>
      </c>
      <c r="B9" s="164" t="s">
        <v>134</v>
      </c>
      <c r="C9" s="118" t="s">
        <v>31</v>
      </c>
      <c r="D9" s="140">
        <f>IF(SUM(E9,F9,G9,H9)&lt;&gt;0,SUM(E9,F9,G9,H9),"")</f>
        <v>10</v>
      </c>
      <c r="E9" s="141">
        <f>IF(SUM(I9,N9,X9)&lt;&gt;0,SUM(I9,N9,X9),"")</f>
        <v>6</v>
      </c>
      <c r="F9" s="141">
        <f>IF(SUM(J9,P9,Y9)&lt;&gt;0,SUM(J9,P9,Y9),"")</f>
      </c>
      <c r="G9" s="141">
        <f>IF(SUM(K9,Q9,Z9)&lt;&gt;0,SUM(K9,Q9,Z9),"")</f>
        <v>4</v>
      </c>
      <c r="H9" s="142">
        <f>IF(SUM(T9,AB9)&lt;&gt;0,SUM(T9,AB9),"")</f>
      </c>
      <c r="I9" s="45">
        <v>2</v>
      </c>
      <c r="J9" s="46"/>
      <c r="K9" s="47"/>
      <c r="L9" s="48"/>
      <c r="M9" s="151">
        <v>1</v>
      </c>
      <c r="N9" s="49">
        <v>4</v>
      </c>
      <c r="O9" s="50"/>
      <c r="P9" s="44"/>
      <c r="Q9" s="51">
        <v>4</v>
      </c>
      <c r="R9" s="50"/>
      <c r="S9" s="52" t="s">
        <v>46</v>
      </c>
      <c r="T9" s="123"/>
      <c r="U9" s="53"/>
      <c r="V9" s="54"/>
      <c r="W9" s="151"/>
      <c r="X9" s="50"/>
      <c r="Y9" s="44"/>
      <c r="Z9" s="44"/>
      <c r="AA9" s="52"/>
      <c r="AB9" s="123"/>
      <c r="AC9" s="53"/>
      <c r="AD9" s="55" t="s">
        <v>110</v>
      </c>
      <c r="AE9" s="1"/>
    </row>
    <row r="10" spans="1:31" s="83" customFormat="1" ht="14.25">
      <c r="A10" s="56" t="s">
        <v>17</v>
      </c>
      <c r="B10" s="165" t="s">
        <v>135</v>
      </c>
      <c r="C10" s="119" t="s">
        <v>78</v>
      </c>
      <c r="D10" s="140">
        <f>IF(SUM(E10,F10,G10,H10)&lt;&gt;0,SUM(E10,F10,G10,H10),"")</f>
        <v>14</v>
      </c>
      <c r="E10" s="141">
        <f>IF(SUM(I10,N10,X10)&lt;&gt;0,SUM(I10,N10,X10),"")</f>
      </c>
      <c r="F10" s="141">
        <f>IF(SUM(J10,P10,Y10)&lt;&gt;0,SUM(J10,P10,Y10),"")</f>
      </c>
      <c r="G10" s="141">
        <f>IF(SUM(K10,Q10,Z10)&lt;&gt;0,SUM(K10,Q10,Z10),"")</f>
        <v>14</v>
      </c>
      <c r="H10" s="142">
        <f>IF(SUM(T10,AB10)&lt;&gt;0,SUM(T10,AB10),"")</f>
      </c>
      <c r="I10" s="59"/>
      <c r="J10" s="60"/>
      <c r="K10" s="61">
        <v>2</v>
      </c>
      <c r="L10" s="62"/>
      <c r="M10" s="152">
        <v>1</v>
      </c>
      <c r="N10" s="63"/>
      <c r="O10" s="64"/>
      <c r="P10" s="65"/>
      <c r="Q10" s="66">
        <v>6</v>
      </c>
      <c r="R10" s="64"/>
      <c r="S10" s="67" t="s">
        <v>18</v>
      </c>
      <c r="T10" s="124"/>
      <c r="U10" s="68"/>
      <c r="V10" s="69"/>
      <c r="W10" s="152">
        <v>2</v>
      </c>
      <c r="X10" s="64"/>
      <c r="Y10" s="65"/>
      <c r="Z10" s="65">
        <v>6</v>
      </c>
      <c r="AA10" s="70" t="s">
        <v>18</v>
      </c>
      <c r="AB10" s="127"/>
      <c r="AC10" s="71"/>
      <c r="AD10" s="72" t="s">
        <v>20</v>
      </c>
      <c r="AE10" s="1"/>
    </row>
    <row r="11" spans="1:31" s="83" customFormat="1" ht="14.25">
      <c r="A11" s="166" t="s">
        <v>22</v>
      </c>
      <c r="B11" s="167" t="s">
        <v>136</v>
      </c>
      <c r="C11" s="119" t="s">
        <v>128</v>
      </c>
      <c r="D11" s="140">
        <f aca="true" t="shared" si="0" ref="D11:D16">IF(SUM(E11,F11,G11,H11)&lt;&gt;0,SUM(E11,F11,G11,H11),"")</f>
        <v>22</v>
      </c>
      <c r="E11" s="141">
        <f aca="true" t="shared" si="1" ref="E11:E16">IF(SUM(I11,N11,X11)&lt;&gt;0,SUM(I11,N11,X11),"")</f>
        <v>8</v>
      </c>
      <c r="F11" s="141">
        <f aca="true" t="shared" si="2" ref="F11:G16">IF(SUM(J11,P11,Y11)&lt;&gt;0,SUM(J11,P11,Y11),"")</f>
      </c>
      <c r="G11" s="141">
        <f t="shared" si="2"/>
        <v>12</v>
      </c>
      <c r="H11" s="142">
        <f aca="true" t="shared" si="3" ref="H11:H16">IF(SUM(T11,AB11)&lt;&gt;0,SUM(T11,AB11),"")</f>
        <v>2</v>
      </c>
      <c r="I11" s="59">
        <v>2</v>
      </c>
      <c r="J11" s="60"/>
      <c r="K11" s="61"/>
      <c r="L11" s="75">
        <v>1</v>
      </c>
      <c r="M11" s="152"/>
      <c r="N11" s="63">
        <v>4</v>
      </c>
      <c r="O11" s="64"/>
      <c r="P11" s="65"/>
      <c r="Q11" s="66">
        <v>6</v>
      </c>
      <c r="R11" s="64"/>
      <c r="S11" s="74"/>
      <c r="T11" s="125">
        <v>2</v>
      </c>
      <c r="U11" s="71" t="s">
        <v>19</v>
      </c>
      <c r="V11" s="76">
        <v>2</v>
      </c>
      <c r="W11" s="152"/>
      <c r="X11" s="64">
        <v>2</v>
      </c>
      <c r="Y11" s="65"/>
      <c r="Z11" s="65">
        <v>6</v>
      </c>
      <c r="AA11" s="67" t="s">
        <v>18</v>
      </c>
      <c r="AB11" s="124"/>
      <c r="AC11" s="68"/>
      <c r="AD11" s="72" t="s">
        <v>79</v>
      </c>
      <c r="AE11" s="1"/>
    </row>
    <row r="12" spans="1:31" s="83" customFormat="1" ht="14.25">
      <c r="A12" s="166" t="s">
        <v>23</v>
      </c>
      <c r="B12" s="167" t="s">
        <v>137</v>
      </c>
      <c r="C12" s="119" t="s">
        <v>32</v>
      </c>
      <c r="D12" s="140">
        <f t="shared" si="0"/>
        <v>14</v>
      </c>
      <c r="E12" s="141">
        <f t="shared" si="1"/>
        <v>4</v>
      </c>
      <c r="F12" s="141">
        <f t="shared" si="2"/>
        <v>4</v>
      </c>
      <c r="G12" s="141">
        <f t="shared" si="2"/>
        <v>4</v>
      </c>
      <c r="H12" s="142">
        <f t="shared" si="3"/>
        <v>2</v>
      </c>
      <c r="I12" s="59"/>
      <c r="J12" s="60"/>
      <c r="K12" s="61"/>
      <c r="L12" s="62"/>
      <c r="M12" s="152"/>
      <c r="N12" s="63">
        <v>2</v>
      </c>
      <c r="O12" s="64" t="s">
        <v>21</v>
      </c>
      <c r="P12" s="65"/>
      <c r="Q12" s="66"/>
      <c r="R12" s="78"/>
      <c r="S12" s="67"/>
      <c r="T12" s="124"/>
      <c r="U12" s="71"/>
      <c r="V12" s="77"/>
      <c r="W12" s="152">
        <v>1</v>
      </c>
      <c r="X12" s="64">
        <v>2</v>
      </c>
      <c r="Y12" s="65">
        <v>4</v>
      </c>
      <c r="Z12" s="65">
        <v>4</v>
      </c>
      <c r="AA12" s="67"/>
      <c r="AB12" s="124">
        <v>2</v>
      </c>
      <c r="AC12" s="68" t="s">
        <v>19</v>
      </c>
      <c r="AD12" s="72" t="s">
        <v>24</v>
      </c>
      <c r="AE12" s="1"/>
    </row>
    <row r="13" spans="1:31" s="83" customFormat="1" ht="14.25">
      <c r="A13" s="166" t="s">
        <v>49</v>
      </c>
      <c r="B13" s="168" t="s">
        <v>138</v>
      </c>
      <c r="C13" s="119" t="s">
        <v>34</v>
      </c>
      <c r="D13" s="140">
        <f t="shared" si="0"/>
        <v>8</v>
      </c>
      <c r="E13" s="141">
        <f t="shared" si="1"/>
        <v>4</v>
      </c>
      <c r="F13" s="141">
        <f t="shared" si="2"/>
        <v>2</v>
      </c>
      <c r="G13" s="141">
        <f t="shared" si="2"/>
        <v>2</v>
      </c>
      <c r="H13" s="142">
        <f t="shared" si="3"/>
      </c>
      <c r="I13" s="59">
        <v>2</v>
      </c>
      <c r="J13" s="60"/>
      <c r="K13" s="61"/>
      <c r="L13" s="62"/>
      <c r="M13" s="152">
        <v>1</v>
      </c>
      <c r="N13" s="63">
        <v>2</v>
      </c>
      <c r="O13" s="64"/>
      <c r="P13" s="65">
        <v>2</v>
      </c>
      <c r="Q13" s="66">
        <v>2</v>
      </c>
      <c r="R13" s="64"/>
      <c r="S13" s="67" t="s">
        <v>18</v>
      </c>
      <c r="T13" s="124"/>
      <c r="U13" s="68"/>
      <c r="V13" s="69"/>
      <c r="W13" s="152"/>
      <c r="X13" s="64"/>
      <c r="Y13" s="65"/>
      <c r="Z13" s="65"/>
      <c r="AA13" s="79"/>
      <c r="AB13" s="129"/>
      <c r="AC13" s="71"/>
      <c r="AD13" s="72" t="s">
        <v>47</v>
      </c>
      <c r="AE13" s="1"/>
    </row>
    <row r="14" spans="1:31" s="83" customFormat="1" ht="12.75">
      <c r="A14" s="56" t="s">
        <v>37</v>
      </c>
      <c r="B14" s="56"/>
      <c r="C14" s="119" t="s">
        <v>36</v>
      </c>
      <c r="D14" s="140">
        <f t="shared" si="0"/>
        <v>26</v>
      </c>
      <c r="E14" s="141">
        <f t="shared" si="1"/>
        <v>10</v>
      </c>
      <c r="F14" s="141">
        <f t="shared" si="2"/>
        <v>12</v>
      </c>
      <c r="G14" s="141">
        <f t="shared" si="2"/>
      </c>
      <c r="H14" s="142">
        <f t="shared" si="3"/>
        <v>4</v>
      </c>
      <c r="I14" s="80">
        <v>2</v>
      </c>
      <c r="J14" s="60"/>
      <c r="K14" s="61"/>
      <c r="L14" s="62"/>
      <c r="M14" s="152"/>
      <c r="N14" s="63">
        <v>4</v>
      </c>
      <c r="O14" s="64"/>
      <c r="P14" s="65">
        <v>6</v>
      </c>
      <c r="Q14" s="66"/>
      <c r="R14" s="64"/>
      <c r="S14" s="67"/>
      <c r="T14" s="124">
        <v>2</v>
      </c>
      <c r="U14" s="71" t="s">
        <v>19</v>
      </c>
      <c r="V14" s="76">
        <v>1</v>
      </c>
      <c r="W14" s="152"/>
      <c r="X14" s="64">
        <v>4</v>
      </c>
      <c r="Y14" s="65">
        <v>6</v>
      </c>
      <c r="Z14" s="65"/>
      <c r="AA14" s="70"/>
      <c r="AB14" s="127">
        <v>2</v>
      </c>
      <c r="AC14" s="71" t="s">
        <v>19</v>
      </c>
      <c r="AD14" s="72" t="s">
        <v>35</v>
      </c>
      <c r="AE14" s="1"/>
    </row>
    <row r="15" spans="1:31" s="83" customFormat="1" ht="12.75" customHeight="1">
      <c r="A15" s="56" t="s">
        <v>38</v>
      </c>
      <c r="B15" s="56"/>
      <c r="C15" s="119" t="s">
        <v>34</v>
      </c>
      <c r="D15" s="140">
        <f t="shared" si="0"/>
        <v>8</v>
      </c>
      <c r="E15" s="141">
        <f t="shared" si="1"/>
        <v>4</v>
      </c>
      <c r="F15" s="141">
        <f t="shared" si="2"/>
        <v>4</v>
      </c>
      <c r="G15" s="141">
        <f t="shared" si="2"/>
      </c>
      <c r="H15" s="142">
        <f t="shared" si="3"/>
      </c>
      <c r="I15" s="59">
        <v>2</v>
      </c>
      <c r="J15" s="60"/>
      <c r="K15" s="61"/>
      <c r="L15" s="62"/>
      <c r="M15" s="152">
        <v>1</v>
      </c>
      <c r="N15" s="63">
        <v>2</v>
      </c>
      <c r="O15" s="64"/>
      <c r="P15" s="65">
        <v>4</v>
      </c>
      <c r="Q15" s="66"/>
      <c r="R15" s="64"/>
      <c r="S15" s="74" t="s">
        <v>18</v>
      </c>
      <c r="T15" s="125"/>
      <c r="U15" s="71"/>
      <c r="V15" s="76"/>
      <c r="W15" s="152"/>
      <c r="X15" s="64"/>
      <c r="Y15" s="65"/>
      <c r="Z15" s="65"/>
      <c r="AA15" s="81"/>
      <c r="AB15" s="128"/>
      <c r="AC15" s="68"/>
      <c r="AD15" s="72" t="s">
        <v>40</v>
      </c>
      <c r="AE15" s="1"/>
    </row>
    <row r="16" spans="1:31" s="83" customFormat="1" ht="25.5">
      <c r="A16" s="56" t="s">
        <v>129</v>
      </c>
      <c r="B16" s="56"/>
      <c r="C16" s="119" t="s">
        <v>31</v>
      </c>
      <c r="D16" s="140">
        <f t="shared" si="0"/>
        <v>10</v>
      </c>
      <c r="E16" s="141">
        <f t="shared" si="1"/>
        <v>2</v>
      </c>
      <c r="F16" s="141">
        <f t="shared" si="2"/>
        <v>4</v>
      </c>
      <c r="G16" s="141">
        <f t="shared" si="2"/>
        <v>4</v>
      </c>
      <c r="H16" s="142">
        <f t="shared" si="3"/>
      </c>
      <c r="I16" s="59"/>
      <c r="J16" s="60"/>
      <c r="K16" s="61"/>
      <c r="L16" s="62"/>
      <c r="M16" s="152"/>
      <c r="N16" s="63">
        <v>2</v>
      </c>
      <c r="O16" s="64" t="s">
        <v>21</v>
      </c>
      <c r="P16" s="65"/>
      <c r="Q16" s="66"/>
      <c r="R16" s="64"/>
      <c r="S16" s="67"/>
      <c r="T16" s="124"/>
      <c r="U16" s="68"/>
      <c r="V16" s="86">
        <v>1.2</v>
      </c>
      <c r="W16" s="152"/>
      <c r="X16" s="64"/>
      <c r="Y16" s="65">
        <v>4</v>
      </c>
      <c r="Z16" s="65">
        <v>4</v>
      </c>
      <c r="AA16" s="79" t="s">
        <v>18</v>
      </c>
      <c r="AB16" s="129"/>
      <c r="AC16" s="71"/>
      <c r="AD16" s="72" t="s">
        <v>25</v>
      </c>
      <c r="AE16" s="1"/>
    </row>
    <row r="17" spans="1:31" s="83" customFormat="1" ht="12.75">
      <c r="A17" s="73" t="s">
        <v>48</v>
      </c>
      <c r="B17" s="73"/>
      <c r="C17" s="119" t="s">
        <v>34</v>
      </c>
      <c r="D17" s="140">
        <f>IF(SUM(E17,F17,G17,H17)&lt;&gt;0,SUM(E17,F17,G17,H17),"")</f>
        <v>10</v>
      </c>
      <c r="E17" s="141">
        <f>IF(SUM(I17,N17,X17)&lt;&gt;0,SUM(I17,N17,X17),"")</f>
        <v>4</v>
      </c>
      <c r="F17" s="141">
        <f aca="true" t="shared" si="4" ref="F17:G19">IF(SUM(J17,P17,Y17)&lt;&gt;0,SUM(J17,P17,Y17),"")</f>
      </c>
      <c r="G17" s="141">
        <f t="shared" si="4"/>
        <v>4</v>
      </c>
      <c r="H17" s="142">
        <f>IF(SUM(T17,AB17)&lt;&gt;0,SUM(T17,AB17),"")</f>
        <v>2</v>
      </c>
      <c r="I17" s="59"/>
      <c r="J17" s="60"/>
      <c r="K17" s="61"/>
      <c r="L17" s="62"/>
      <c r="M17" s="152"/>
      <c r="N17" s="63">
        <v>2</v>
      </c>
      <c r="O17" s="64" t="s">
        <v>21</v>
      </c>
      <c r="P17" s="65"/>
      <c r="Q17" s="66"/>
      <c r="R17" s="64"/>
      <c r="S17" s="67"/>
      <c r="T17" s="124"/>
      <c r="U17" s="68"/>
      <c r="V17" s="86"/>
      <c r="W17" s="152">
        <v>1</v>
      </c>
      <c r="X17" s="64">
        <v>2</v>
      </c>
      <c r="Y17" s="65"/>
      <c r="Z17" s="65">
        <v>4</v>
      </c>
      <c r="AA17" s="70"/>
      <c r="AB17" s="127">
        <v>2</v>
      </c>
      <c r="AC17" s="71" t="s">
        <v>19</v>
      </c>
      <c r="AD17" s="72" t="s">
        <v>35</v>
      </c>
      <c r="AE17" s="1"/>
    </row>
    <row r="18" spans="1:31" s="83" customFormat="1" ht="25.5">
      <c r="A18" s="56" t="s">
        <v>130</v>
      </c>
      <c r="B18" s="56"/>
      <c r="C18" s="163" t="s">
        <v>132</v>
      </c>
      <c r="D18" s="159">
        <f>IF(SUM(E18,F18,G18,H18)&lt;&gt;0,SUM(E18,F18,G18,H18),"")</f>
      </c>
      <c r="E18" s="160">
        <f>IF(SUM(I18,N18,X18)&lt;&gt;0,SUM(I18,N18,X18),"")</f>
      </c>
      <c r="F18" s="160">
        <f t="shared" si="4"/>
      </c>
      <c r="G18" s="160">
        <f t="shared" si="4"/>
      </c>
      <c r="H18" s="143">
        <f>IF(SUM(T18,AB18)&lt;&gt;0,SUM(T18,AB18),"")</f>
      </c>
      <c r="I18" s="80"/>
      <c r="J18" s="87"/>
      <c r="K18" s="88"/>
      <c r="L18" s="89"/>
      <c r="M18" s="161"/>
      <c r="N18" s="63"/>
      <c r="O18" s="64"/>
      <c r="P18" s="65"/>
      <c r="Q18" s="66"/>
      <c r="R18" s="64"/>
      <c r="S18" s="67"/>
      <c r="T18" s="124"/>
      <c r="U18" s="71"/>
      <c r="V18" s="162"/>
      <c r="W18" s="161"/>
      <c r="X18" s="64"/>
      <c r="Y18" s="65"/>
      <c r="Z18" s="65"/>
      <c r="AA18" s="70" t="s">
        <v>46</v>
      </c>
      <c r="AB18" s="127"/>
      <c r="AC18" s="71"/>
      <c r="AD18" s="72" t="s">
        <v>35</v>
      </c>
      <c r="AE18" s="1"/>
    </row>
    <row r="19" spans="1:31" s="83" customFormat="1" ht="26.25" thickBot="1">
      <c r="A19" s="15" t="s">
        <v>131</v>
      </c>
      <c r="B19" s="15"/>
      <c r="C19" s="120" t="s">
        <v>132</v>
      </c>
      <c r="D19" s="154">
        <f>IF(SUM(E19,F19,G19,H19)&lt;&gt;0,SUM(E19,F19,G19,H19),"")</f>
      </c>
      <c r="E19" s="155">
        <f>IF(SUM(I19,N19,X19)&lt;&gt;0,SUM(I19,N19,X19),"")</f>
      </c>
      <c r="F19" s="155">
        <f t="shared" si="4"/>
      </c>
      <c r="G19" s="155">
        <f t="shared" si="4"/>
      </c>
      <c r="H19" s="156">
        <f>IF(SUM(T19,AB19)&lt;&gt;0,SUM(T19,AB19),"")</f>
      </c>
      <c r="I19" s="35"/>
      <c r="J19" s="27"/>
      <c r="K19" s="28"/>
      <c r="L19" s="29"/>
      <c r="M19" s="153"/>
      <c r="N19" s="36"/>
      <c r="O19" s="37"/>
      <c r="P19" s="26"/>
      <c r="Q19" s="38"/>
      <c r="R19" s="37"/>
      <c r="S19" s="39"/>
      <c r="T19" s="130"/>
      <c r="U19" s="40"/>
      <c r="V19" s="30"/>
      <c r="W19" s="153"/>
      <c r="X19" s="37"/>
      <c r="Y19" s="26"/>
      <c r="Z19" s="26"/>
      <c r="AA19" s="157" t="s">
        <v>46</v>
      </c>
      <c r="AB19" s="158"/>
      <c r="AC19" s="40"/>
      <c r="AD19" s="22" t="s">
        <v>35</v>
      </c>
      <c r="AE19" s="1"/>
    </row>
    <row r="21" spans="1:28" ht="12.75">
      <c r="A21" s="5" t="s">
        <v>26</v>
      </c>
      <c r="E21" s="4" t="s">
        <v>85</v>
      </c>
      <c r="F21" s="3"/>
      <c r="G21" s="3"/>
      <c r="R21" s="33" t="s">
        <v>86</v>
      </c>
      <c r="S21" s="33"/>
      <c r="AB21" s="34" t="s">
        <v>87</v>
      </c>
    </row>
    <row r="26" spans="2:28" ht="12.75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2:28" ht="12.75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2:28" ht="12.7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2:38" ht="12.7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2:38" ht="12.7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2:38" ht="58.5" customHeight="1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2:38" ht="12.7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2:38" ht="12.7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2:38" ht="12.7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29:38" ht="12.75"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29:38" ht="12.75"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29:38" ht="12.75"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</sheetData>
  <sheetProtection/>
  <mergeCells count="12">
    <mergeCell ref="AD7:AD8"/>
    <mergeCell ref="A4:B4"/>
    <mergeCell ref="D4:E4"/>
    <mergeCell ref="L6:V6"/>
    <mergeCell ref="A7:A8"/>
    <mergeCell ref="C7:C8"/>
    <mergeCell ref="I7:K7"/>
    <mergeCell ref="B7:B8"/>
    <mergeCell ref="V7:AC7"/>
    <mergeCell ref="L7:U7"/>
    <mergeCell ref="D7:H7"/>
    <mergeCell ref="Z6:AC6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1" r:id="rId3" display="https://bolid.bstu.ru/courses/course-v1:BSTU+CS010+2019_C1/about"/>
    <hyperlink ref="B12" r:id="rId4" display="https://bolid.bstu.ru/courses/course-v1:BSTU+CS011+2019_C1/about"/>
    <hyperlink ref="B13" r:id="rId5" display="https://bolid.bstu.ru/courses/course-v1:BSTU+CS001+2020_C1"/>
  </hyperlinks>
  <printOptions/>
  <pageMargins left="0.75" right="0.75" top="1" bottom="1" header="0.5" footer="0.5"/>
  <pageSetup fitToHeight="1" fitToWidth="1" horizontalDpi="600" verticalDpi="600" orientation="landscape" paperSize="9" scale="87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zoomScale="115" zoomScaleNormal="115" zoomScalePageLayoutView="0" workbookViewId="0" topLeftCell="A4">
      <selection activeCell="B21" sqref="B21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7.8515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177" t="s">
        <v>27</v>
      </c>
      <c r="B4" s="177"/>
      <c r="C4" s="3"/>
      <c r="D4" s="178" t="s">
        <v>77</v>
      </c>
      <c r="E4" s="178"/>
      <c r="H4" s="25" t="s">
        <v>28</v>
      </c>
      <c r="I4" s="6"/>
      <c r="Z4" s="3" t="s">
        <v>98</v>
      </c>
      <c r="AA4" s="3"/>
    </row>
    <row r="5" spans="3:4" ht="12">
      <c r="C5" s="3"/>
      <c r="D5" s="3"/>
    </row>
    <row r="6" spans="8:29" ht="12" customHeight="1" thickBot="1">
      <c r="H6" s="1" t="s">
        <v>41</v>
      </c>
      <c r="L6" s="174" t="s">
        <v>84</v>
      </c>
      <c r="M6" s="174"/>
      <c r="N6" s="174"/>
      <c r="O6" s="174"/>
      <c r="P6" s="174"/>
      <c r="Q6" s="174"/>
      <c r="R6" s="174"/>
      <c r="S6" s="174"/>
      <c r="T6" s="174"/>
      <c r="U6" s="174"/>
      <c r="V6" s="174"/>
      <c r="Z6" s="174" t="s">
        <v>123</v>
      </c>
      <c r="AA6" s="174"/>
      <c r="AB6" s="174"/>
      <c r="AC6" s="174"/>
    </row>
    <row r="7" spans="1:31" s="83" customFormat="1" ht="37.5" customHeight="1" thickBot="1">
      <c r="A7" s="175" t="s">
        <v>5</v>
      </c>
      <c r="B7" s="172" t="s">
        <v>133</v>
      </c>
      <c r="C7" s="179" t="s">
        <v>30</v>
      </c>
      <c r="D7" s="169" t="s">
        <v>6</v>
      </c>
      <c r="E7" s="170"/>
      <c r="F7" s="170"/>
      <c r="G7" s="170"/>
      <c r="H7" s="171"/>
      <c r="I7" s="169" t="s">
        <v>7</v>
      </c>
      <c r="J7" s="170"/>
      <c r="K7" s="171"/>
      <c r="L7" s="169" t="s">
        <v>8</v>
      </c>
      <c r="M7" s="170"/>
      <c r="N7" s="170"/>
      <c r="O7" s="170"/>
      <c r="P7" s="170"/>
      <c r="Q7" s="170"/>
      <c r="R7" s="170"/>
      <c r="S7" s="170"/>
      <c r="T7" s="170"/>
      <c r="U7" s="171"/>
      <c r="V7" s="169" t="s">
        <v>9</v>
      </c>
      <c r="W7" s="170"/>
      <c r="X7" s="170"/>
      <c r="Y7" s="170"/>
      <c r="Z7" s="170"/>
      <c r="AA7" s="170"/>
      <c r="AB7" s="170"/>
      <c r="AC7" s="171"/>
      <c r="AD7" s="175" t="s">
        <v>10</v>
      </c>
      <c r="AE7" s="1"/>
    </row>
    <row r="8" spans="1:31" s="83" customFormat="1" ht="84" customHeight="1" thickBot="1">
      <c r="A8" s="176"/>
      <c r="B8" s="173"/>
      <c r="C8" s="180"/>
      <c r="D8" s="7" t="s">
        <v>11</v>
      </c>
      <c r="E8" s="8" t="s">
        <v>12</v>
      </c>
      <c r="F8" s="8" t="s">
        <v>13</v>
      </c>
      <c r="G8" s="31" t="s">
        <v>14</v>
      </c>
      <c r="H8" s="122" t="s">
        <v>124</v>
      </c>
      <c r="I8" s="10" t="s">
        <v>12</v>
      </c>
      <c r="J8" s="8" t="s">
        <v>13</v>
      </c>
      <c r="K8" s="9" t="s">
        <v>14</v>
      </c>
      <c r="L8" s="23" t="s">
        <v>82</v>
      </c>
      <c r="M8" s="31" t="s">
        <v>83</v>
      </c>
      <c r="N8" s="14" t="s">
        <v>12</v>
      </c>
      <c r="O8" s="12"/>
      <c r="P8" s="8" t="s">
        <v>13</v>
      </c>
      <c r="Q8" s="11" t="s">
        <v>14</v>
      </c>
      <c r="R8" s="13"/>
      <c r="S8" s="8" t="s">
        <v>15</v>
      </c>
      <c r="T8" s="122" t="s">
        <v>124</v>
      </c>
      <c r="U8" s="9" t="s">
        <v>16</v>
      </c>
      <c r="V8" s="23" t="s">
        <v>82</v>
      </c>
      <c r="W8" s="31" t="s">
        <v>83</v>
      </c>
      <c r="X8" s="12" t="s">
        <v>12</v>
      </c>
      <c r="Y8" s="8" t="s">
        <v>13</v>
      </c>
      <c r="Z8" s="8" t="s">
        <v>14</v>
      </c>
      <c r="AA8" s="8" t="s">
        <v>15</v>
      </c>
      <c r="AB8" s="122" t="s">
        <v>124</v>
      </c>
      <c r="AC8" s="9" t="s">
        <v>16</v>
      </c>
      <c r="AD8" s="176"/>
      <c r="AE8" s="1"/>
    </row>
    <row r="9" spans="1:31" s="83" customFormat="1" ht="14.25">
      <c r="A9" s="42" t="s">
        <v>42</v>
      </c>
      <c r="B9" s="164" t="s">
        <v>139</v>
      </c>
      <c r="C9" s="43" t="s">
        <v>31</v>
      </c>
      <c r="D9" s="140">
        <f>IF(SUM(E9,F9,G9,H9)&lt;&gt;0,SUM(E9,F9,G9,H9),"")</f>
        <v>10</v>
      </c>
      <c r="E9" s="141">
        <f>IF(SUM(I9,N9,X9)&lt;&gt;0,SUM(I9,N9,X9),"")</f>
        <v>4</v>
      </c>
      <c r="F9" s="141">
        <f>IF(SUM(J9,P9,Y9)&lt;&gt;0,SUM(J9,P9,Y9),"")</f>
      </c>
      <c r="G9" s="141">
        <f>IF(SUM(K9,Q9,Z9)&lt;&gt;0,SUM(K9,Q9,Z9),"")</f>
        <v>4</v>
      </c>
      <c r="H9" s="142">
        <f>IF(SUM(T9,AB9)&lt;&gt;0,SUM(T9,AB9),"")</f>
        <v>2</v>
      </c>
      <c r="I9" s="45"/>
      <c r="J9" s="46"/>
      <c r="K9" s="47"/>
      <c r="L9" s="48"/>
      <c r="M9" s="82"/>
      <c r="N9" s="49">
        <v>2</v>
      </c>
      <c r="O9" s="50" t="s">
        <v>21</v>
      </c>
      <c r="P9" s="44"/>
      <c r="Q9" s="51"/>
      <c r="R9" s="50"/>
      <c r="S9" s="52"/>
      <c r="T9" s="123"/>
      <c r="U9" s="53"/>
      <c r="V9" s="54"/>
      <c r="W9" s="82">
        <v>1</v>
      </c>
      <c r="X9" s="50">
        <v>2</v>
      </c>
      <c r="Y9" s="44"/>
      <c r="Z9" s="44">
        <v>4</v>
      </c>
      <c r="AA9" s="52"/>
      <c r="AB9" s="123">
        <v>2</v>
      </c>
      <c r="AC9" s="53" t="s">
        <v>19</v>
      </c>
      <c r="AD9" s="55" t="s">
        <v>43</v>
      </c>
      <c r="AE9" s="1"/>
    </row>
    <row r="10" spans="1:31" s="83" customFormat="1" ht="14.25">
      <c r="A10" s="56" t="s">
        <v>17</v>
      </c>
      <c r="B10" s="165" t="s">
        <v>135</v>
      </c>
      <c r="C10" s="57" t="s">
        <v>78</v>
      </c>
      <c r="D10" s="140">
        <f aca="true" t="shared" si="0" ref="D10:D22">IF(SUM(E10,F10,G10,H10)&lt;&gt;0,SUM(E10,F10,G10,H10),"")</f>
        <v>8</v>
      </c>
      <c r="E10" s="141">
        <f aca="true" t="shared" si="1" ref="E10:E22">IF(SUM(I10,N10,X10)&lt;&gt;0,SUM(I10,N10,X10),"")</f>
      </c>
      <c r="F10" s="141">
        <f aca="true" t="shared" si="2" ref="F10:F22">IF(SUM(J10,P10,Y10)&lt;&gt;0,SUM(J10,P10,Y10),"")</f>
      </c>
      <c r="G10" s="141">
        <f aca="true" t="shared" si="3" ref="G10:G22">IF(SUM(K10,Q10,Z10)&lt;&gt;0,SUM(K10,Q10,Z10),"")</f>
        <v>6</v>
      </c>
      <c r="H10" s="142">
        <f aca="true" t="shared" si="4" ref="H10:H22">IF(SUM(T10,AB10)&lt;&gt;0,SUM(T10,AB10),"")</f>
        <v>2</v>
      </c>
      <c r="I10" s="59"/>
      <c r="J10" s="60"/>
      <c r="K10" s="61"/>
      <c r="L10" s="62"/>
      <c r="M10" s="84">
        <v>3</v>
      </c>
      <c r="N10" s="63"/>
      <c r="O10" s="64"/>
      <c r="P10" s="65"/>
      <c r="Q10" s="66">
        <v>6</v>
      </c>
      <c r="R10" s="64"/>
      <c r="S10" s="67"/>
      <c r="T10" s="124">
        <v>2</v>
      </c>
      <c r="U10" s="68" t="s">
        <v>19</v>
      </c>
      <c r="V10" s="69"/>
      <c r="W10" s="84"/>
      <c r="X10" s="64"/>
      <c r="Y10" s="65"/>
      <c r="Z10" s="65"/>
      <c r="AA10" s="70"/>
      <c r="AB10" s="127"/>
      <c r="AC10" s="71"/>
      <c r="AD10" s="72" t="s">
        <v>20</v>
      </c>
      <c r="AE10" s="1"/>
    </row>
    <row r="11" spans="1:31" s="83" customFormat="1" ht="14.25">
      <c r="A11" s="56" t="s">
        <v>22</v>
      </c>
      <c r="B11" s="167" t="s">
        <v>136</v>
      </c>
      <c r="C11" s="57" t="s">
        <v>36</v>
      </c>
      <c r="D11" s="140">
        <f t="shared" si="0"/>
        <v>14</v>
      </c>
      <c r="E11" s="141">
        <f t="shared" si="1"/>
        <v>6</v>
      </c>
      <c r="F11" s="141">
        <f t="shared" si="2"/>
      </c>
      <c r="G11" s="141">
        <f t="shared" si="3"/>
        <v>6</v>
      </c>
      <c r="H11" s="142">
        <f t="shared" si="4"/>
        <v>2</v>
      </c>
      <c r="I11" s="59"/>
      <c r="J11" s="60"/>
      <c r="K11" s="61"/>
      <c r="L11" s="62"/>
      <c r="M11" s="84">
        <v>3</v>
      </c>
      <c r="N11" s="63">
        <v>6</v>
      </c>
      <c r="O11" s="64"/>
      <c r="P11" s="65"/>
      <c r="Q11" s="66">
        <v>6</v>
      </c>
      <c r="R11" s="64"/>
      <c r="S11" s="74"/>
      <c r="T11" s="125">
        <v>2</v>
      </c>
      <c r="U11" s="71" t="s">
        <v>19</v>
      </c>
      <c r="V11" s="77"/>
      <c r="W11" s="84"/>
      <c r="X11" s="64"/>
      <c r="Y11" s="65"/>
      <c r="Z11" s="65"/>
      <c r="AA11" s="67"/>
      <c r="AB11" s="124"/>
      <c r="AC11" s="68"/>
      <c r="AD11" s="72" t="s">
        <v>79</v>
      </c>
      <c r="AE11" s="1"/>
    </row>
    <row r="12" spans="1:31" s="83" customFormat="1" ht="12.75">
      <c r="A12" s="56" t="s">
        <v>23</v>
      </c>
      <c r="B12" s="181"/>
      <c r="C12" s="57" t="s">
        <v>32</v>
      </c>
      <c r="D12" s="140">
        <f t="shared" si="0"/>
        <v>8</v>
      </c>
      <c r="E12" s="141">
        <f t="shared" si="1"/>
        <v>2</v>
      </c>
      <c r="F12" s="141">
        <f t="shared" si="2"/>
      </c>
      <c r="G12" s="141">
        <f t="shared" si="3"/>
        <v>4</v>
      </c>
      <c r="H12" s="142">
        <f t="shared" si="4"/>
        <v>2</v>
      </c>
      <c r="I12" s="59"/>
      <c r="J12" s="60"/>
      <c r="K12" s="61"/>
      <c r="L12" s="62"/>
      <c r="M12" s="84">
        <v>2</v>
      </c>
      <c r="N12" s="63">
        <v>2</v>
      </c>
      <c r="O12" s="64"/>
      <c r="P12" s="65"/>
      <c r="Q12" s="66">
        <v>4</v>
      </c>
      <c r="R12" s="85"/>
      <c r="S12" s="67"/>
      <c r="T12" s="124">
        <v>2</v>
      </c>
      <c r="U12" s="71" t="s">
        <v>19</v>
      </c>
      <c r="V12" s="77"/>
      <c r="W12" s="84"/>
      <c r="X12" s="64"/>
      <c r="Y12" s="65"/>
      <c r="Z12" s="65"/>
      <c r="AA12" s="67"/>
      <c r="AB12" s="124"/>
      <c r="AC12" s="68"/>
      <c r="AD12" s="72" t="s">
        <v>24</v>
      </c>
      <c r="AE12" s="1"/>
    </row>
    <row r="13" spans="1:31" s="83" customFormat="1" ht="12.75">
      <c r="A13" s="56" t="s">
        <v>48</v>
      </c>
      <c r="B13" s="181"/>
      <c r="C13" s="57" t="s">
        <v>31</v>
      </c>
      <c r="D13" s="140">
        <f t="shared" si="0"/>
        <v>10</v>
      </c>
      <c r="E13" s="141">
        <f t="shared" si="1"/>
        <v>4</v>
      </c>
      <c r="F13" s="141">
        <f t="shared" si="2"/>
        <v>4</v>
      </c>
      <c r="G13" s="141">
        <f t="shared" si="3"/>
      </c>
      <c r="H13" s="142">
        <f t="shared" si="4"/>
        <v>2</v>
      </c>
      <c r="I13" s="59">
        <v>2</v>
      </c>
      <c r="J13" s="60"/>
      <c r="K13" s="61"/>
      <c r="L13" s="62"/>
      <c r="M13" s="84">
        <v>1</v>
      </c>
      <c r="N13" s="63">
        <v>2</v>
      </c>
      <c r="O13" s="64"/>
      <c r="P13" s="65">
        <v>4</v>
      </c>
      <c r="Q13" s="66"/>
      <c r="R13" s="78"/>
      <c r="S13" s="67"/>
      <c r="T13" s="124">
        <v>2</v>
      </c>
      <c r="U13" s="71" t="s">
        <v>19</v>
      </c>
      <c r="V13" s="77"/>
      <c r="W13" s="84"/>
      <c r="X13" s="64"/>
      <c r="Y13" s="65"/>
      <c r="Z13" s="65"/>
      <c r="AA13" s="67"/>
      <c r="AB13" s="124"/>
      <c r="AC13" s="68"/>
      <c r="AD13" s="72" t="s">
        <v>47</v>
      </c>
      <c r="AE13" s="1"/>
    </row>
    <row r="14" spans="1:31" s="83" customFormat="1" ht="15" thickBot="1">
      <c r="A14" s="56" t="s">
        <v>81</v>
      </c>
      <c r="B14" s="183" t="s">
        <v>140</v>
      </c>
      <c r="C14" s="57" t="s">
        <v>34</v>
      </c>
      <c r="D14" s="140">
        <f t="shared" si="0"/>
        <v>6</v>
      </c>
      <c r="E14" s="141">
        <f t="shared" si="1"/>
      </c>
      <c r="F14" s="141">
        <f t="shared" si="2"/>
        <v>6</v>
      </c>
      <c r="G14" s="141">
        <f t="shared" si="3"/>
      </c>
      <c r="H14" s="142">
        <f t="shared" si="4"/>
      </c>
      <c r="I14" s="59"/>
      <c r="J14" s="60">
        <v>2</v>
      </c>
      <c r="K14" s="61"/>
      <c r="L14" s="75">
        <v>1</v>
      </c>
      <c r="M14" s="84"/>
      <c r="N14" s="63"/>
      <c r="O14" s="64"/>
      <c r="P14" s="65">
        <v>4</v>
      </c>
      <c r="Q14" s="66"/>
      <c r="R14" s="64"/>
      <c r="S14" s="67" t="s">
        <v>18</v>
      </c>
      <c r="T14" s="124"/>
      <c r="U14" s="68"/>
      <c r="V14" s="69"/>
      <c r="W14" s="84"/>
      <c r="X14" s="64"/>
      <c r="Y14" s="65"/>
      <c r="Z14" s="65"/>
      <c r="AA14" s="70"/>
      <c r="AB14" s="127"/>
      <c r="AC14" s="71"/>
      <c r="AD14" s="72" t="s">
        <v>35</v>
      </c>
      <c r="AE14" s="1"/>
    </row>
    <row r="15" spans="1:31" s="83" customFormat="1" ht="12.75">
      <c r="A15" s="56" t="s">
        <v>59</v>
      </c>
      <c r="B15" s="181"/>
      <c r="C15" s="57" t="s">
        <v>34</v>
      </c>
      <c r="D15" s="140">
        <f t="shared" si="0"/>
        <v>10</v>
      </c>
      <c r="E15" s="141">
        <f t="shared" si="1"/>
        <v>4</v>
      </c>
      <c r="F15" s="141">
        <f t="shared" si="2"/>
      </c>
      <c r="G15" s="141">
        <f t="shared" si="3"/>
        <v>4</v>
      </c>
      <c r="H15" s="142">
        <f t="shared" si="4"/>
        <v>2</v>
      </c>
      <c r="I15" s="59"/>
      <c r="J15" s="60"/>
      <c r="K15" s="61"/>
      <c r="L15" s="62"/>
      <c r="M15" s="84"/>
      <c r="N15" s="63">
        <v>2</v>
      </c>
      <c r="O15" s="64" t="s">
        <v>21</v>
      </c>
      <c r="P15" s="65"/>
      <c r="Q15" s="66"/>
      <c r="R15" s="64"/>
      <c r="S15" s="67"/>
      <c r="T15" s="124"/>
      <c r="U15" s="68"/>
      <c r="V15" s="69"/>
      <c r="W15" s="84">
        <v>1</v>
      </c>
      <c r="X15" s="64">
        <v>2</v>
      </c>
      <c r="Y15" s="65"/>
      <c r="Z15" s="65">
        <v>4</v>
      </c>
      <c r="AA15" s="79"/>
      <c r="AB15" s="129">
        <v>2</v>
      </c>
      <c r="AC15" s="71" t="s">
        <v>19</v>
      </c>
      <c r="AD15" s="72" t="s">
        <v>79</v>
      </c>
      <c r="AE15" s="1"/>
    </row>
    <row r="16" spans="1:31" s="83" customFormat="1" ht="12.75">
      <c r="A16" s="56" t="s">
        <v>50</v>
      </c>
      <c r="B16" s="181"/>
      <c r="C16" s="57" t="s">
        <v>34</v>
      </c>
      <c r="D16" s="140">
        <f t="shared" si="0"/>
        <v>8</v>
      </c>
      <c r="E16" s="141">
        <f t="shared" si="1"/>
        <v>4</v>
      </c>
      <c r="F16" s="141">
        <f t="shared" si="2"/>
        <v>4</v>
      </c>
      <c r="G16" s="141">
        <f t="shared" si="3"/>
      </c>
      <c r="H16" s="142">
        <f t="shared" si="4"/>
      </c>
      <c r="I16" s="59">
        <v>2</v>
      </c>
      <c r="J16" s="60"/>
      <c r="K16" s="61"/>
      <c r="L16" s="62"/>
      <c r="M16" s="84">
        <v>1</v>
      </c>
      <c r="N16" s="63">
        <v>2</v>
      </c>
      <c r="O16" s="64"/>
      <c r="P16" s="65">
        <v>4</v>
      </c>
      <c r="Q16" s="66"/>
      <c r="R16" s="64"/>
      <c r="S16" s="67" t="s">
        <v>18</v>
      </c>
      <c r="T16" s="124"/>
      <c r="U16" s="68"/>
      <c r="V16" s="69"/>
      <c r="W16" s="84"/>
      <c r="X16" s="64"/>
      <c r="Y16" s="65"/>
      <c r="Z16" s="65"/>
      <c r="AA16" s="79"/>
      <c r="AB16" s="129"/>
      <c r="AC16" s="71"/>
      <c r="AD16" s="72" t="s">
        <v>35</v>
      </c>
      <c r="AE16" s="1"/>
    </row>
    <row r="17" spans="1:31" s="83" customFormat="1" ht="12.75">
      <c r="A17" s="56" t="s">
        <v>63</v>
      </c>
      <c r="B17" s="181"/>
      <c r="C17" s="57" t="s">
        <v>34</v>
      </c>
      <c r="D17" s="140">
        <f t="shared" si="0"/>
        <v>6</v>
      </c>
      <c r="E17" s="141">
        <f t="shared" si="1"/>
        <v>4</v>
      </c>
      <c r="F17" s="141">
        <f t="shared" si="2"/>
      </c>
      <c r="G17" s="141">
        <f t="shared" si="3"/>
        <v>2</v>
      </c>
      <c r="H17" s="142">
        <f t="shared" si="4"/>
      </c>
      <c r="I17" s="59"/>
      <c r="J17" s="60"/>
      <c r="K17" s="61"/>
      <c r="L17" s="62"/>
      <c r="M17" s="84"/>
      <c r="N17" s="63">
        <v>2</v>
      </c>
      <c r="O17" s="64" t="s">
        <v>21</v>
      </c>
      <c r="P17" s="65"/>
      <c r="Q17" s="66"/>
      <c r="R17" s="64"/>
      <c r="S17" s="67"/>
      <c r="T17" s="124"/>
      <c r="U17" s="68"/>
      <c r="V17" s="86" t="s">
        <v>125</v>
      </c>
      <c r="W17" s="84"/>
      <c r="X17" s="64">
        <v>2</v>
      </c>
      <c r="Y17" s="65"/>
      <c r="Z17" s="65">
        <v>2</v>
      </c>
      <c r="AA17" s="79" t="s">
        <v>18</v>
      </c>
      <c r="AB17" s="129"/>
      <c r="AC17" s="71"/>
      <c r="AD17" s="72" t="s">
        <v>53</v>
      </c>
      <c r="AE17" s="1"/>
    </row>
    <row r="18" spans="1:31" s="83" customFormat="1" ht="12.75">
      <c r="A18" s="56" t="s">
        <v>51</v>
      </c>
      <c r="B18" s="181"/>
      <c r="C18" s="57" t="s">
        <v>33</v>
      </c>
      <c r="D18" s="140">
        <f t="shared" si="0"/>
        <v>6</v>
      </c>
      <c r="E18" s="141">
        <f t="shared" si="1"/>
        <v>2</v>
      </c>
      <c r="F18" s="141">
        <f t="shared" si="2"/>
        <v>4</v>
      </c>
      <c r="G18" s="141">
        <f t="shared" si="3"/>
      </c>
      <c r="H18" s="142">
        <f t="shared" si="4"/>
      </c>
      <c r="I18" s="59"/>
      <c r="J18" s="60"/>
      <c r="K18" s="61"/>
      <c r="L18" s="62"/>
      <c r="M18" s="84"/>
      <c r="N18" s="63">
        <v>2</v>
      </c>
      <c r="O18" s="64" t="s">
        <v>21</v>
      </c>
      <c r="P18" s="65"/>
      <c r="Q18" s="66"/>
      <c r="R18" s="64"/>
      <c r="S18" s="67"/>
      <c r="T18" s="124"/>
      <c r="U18" s="68"/>
      <c r="V18" s="86"/>
      <c r="W18" s="84">
        <v>1</v>
      </c>
      <c r="X18" s="64"/>
      <c r="Y18" s="65">
        <v>4</v>
      </c>
      <c r="Z18" s="65"/>
      <c r="AA18" s="79" t="s">
        <v>18</v>
      </c>
      <c r="AB18" s="129"/>
      <c r="AC18" s="71"/>
      <c r="AD18" s="72" t="s">
        <v>47</v>
      </c>
      <c r="AE18" s="1"/>
    </row>
    <row r="19" spans="1:31" s="83" customFormat="1" ht="12.75">
      <c r="A19" s="56" t="s">
        <v>37</v>
      </c>
      <c r="B19" s="181"/>
      <c r="C19" s="57" t="s">
        <v>80</v>
      </c>
      <c r="D19" s="140">
        <f t="shared" si="0"/>
        <v>12</v>
      </c>
      <c r="E19" s="141">
        <f t="shared" si="1"/>
        <v>4</v>
      </c>
      <c r="F19" s="141">
        <f t="shared" si="2"/>
        <v>8</v>
      </c>
      <c r="G19" s="141">
        <f t="shared" si="3"/>
      </c>
      <c r="H19" s="142">
        <f t="shared" si="4"/>
      </c>
      <c r="I19" s="80"/>
      <c r="J19" s="60"/>
      <c r="K19" s="61"/>
      <c r="L19" s="62"/>
      <c r="M19" s="84">
        <v>1</v>
      </c>
      <c r="N19" s="63">
        <v>2</v>
      </c>
      <c r="O19" s="64"/>
      <c r="P19" s="65">
        <v>4</v>
      </c>
      <c r="Q19" s="66"/>
      <c r="R19" s="64"/>
      <c r="S19" s="67" t="s">
        <v>18</v>
      </c>
      <c r="T19" s="124"/>
      <c r="U19" s="71"/>
      <c r="V19" s="77"/>
      <c r="W19" s="84">
        <v>2</v>
      </c>
      <c r="X19" s="64">
        <v>2</v>
      </c>
      <c r="Y19" s="65">
        <v>4</v>
      </c>
      <c r="Z19" s="65"/>
      <c r="AA19" s="70" t="s">
        <v>18</v>
      </c>
      <c r="AB19" s="127"/>
      <c r="AC19" s="71"/>
      <c r="AD19" s="72" t="s">
        <v>35</v>
      </c>
      <c r="AE19" s="1"/>
    </row>
    <row r="20" spans="1:31" s="83" customFormat="1" ht="12.75">
      <c r="A20" s="56" t="s">
        <v>44</v>
      </c>
      <c r="B20" s="181"/>
      <c r="C20" s="57" t="s">
        <v>31</v>
      </c>
      <c r="D20" s="140">
        <f t="shared" si="0"/>
        <v>10</v>
      </c>
      <c r="E20" s="141">
        <f t="shared" si="1"/>
        <v>4</v>
      </c>
      <c r="F20" s="141">
        <f t="shared" si="2"/>
      </c>
      <c r="G20" s="141">
        <f t="shared" si="3"/>
        <v>4</v>
      </c>
      <c r="H20" s="142">
        <f t="shared" si="4"/>
        <v>2</v>
      </c>
      <c r="I20" s="80"/>
      <c r="J20" s="60"/>
      <c r="K20" s="61"/>
      <c r="L20" s="62"/>
      <c r="M20" s="84"/>
      <c r="N20" s="63">
        <v>2</v>
      </c>
      <c r="O20" s="64" t="s">
        <v>21</v>
      </c>
      <c r="P20" s="65"/>
      <c r="Q20" s="66"/>
      <c r="R20" s="64"/>
      <c r="S20" s="67"/>
      <c r="T20" s="124"/>
      <c r="U20" s="71"/>
      <c r="V20" s="77"/>
      <c r="W20" s="84">
        <v>1</v>
      </c>
      <c r="X20" s="64">
        <v>2</v>
      </c>
      <c r="Y20" s="65"/>
      <c r="Z20" s="65">
        <v>4</v>
      </c>
      <c r="AA20" s="70"/>
      <c r="AB20" s="127">
        <v>2</v>
      </c>
      <c r="AC20" s="71" t="s">
        <v>19</v>
      </c>
      <c r="AD20" s="72" t="s">
        <v>35</v>
      </c>
      <c r="AE20" s="1"/>
    </row>
    <row r="21" spans="1:31" s="83" customFormat="1" ht="12.75">
      <c r="A21" s="56" t="s">
        <v>60</v>
      </c>
      <c r="B21" s="181"/>
      <c r="C21" s="57" t="s">
        <v>34</v>
      </c>
      <c r="D21" s="140">
        <f t="shared" si="0"/>
        <v>8</v>
      </c>
      <c r="E21" s="141">
        <f t="shared" si="1"/>
        <v>4</v>
      </c>
      <c r="F21" s="141">
        <f t="shared" si="2"/>
      </c>
      <c r="G21" s="141">
        <f t="shared" si="3"/>
        <v>4</v>
      </c>
      <c r="H21" s="142">
        <f t="shared" si="4"/>
      </c>
      <c r="I21" s="80"/>
      <c r="J21" s="87"/>
      <c r="K21" s="88"/>
      <c r="L21" s="89"/>
      <c r="M21" s="90"/>
      <c r="N21" s="63">
        <v>2</v>
      </c>
      <c r="O21" s="64" t="s">
        <v>21</v>
      </c>
      <c r="P21" s="65"/>
      <c r="Q21" s="66"/>
      <c r="R21" s="64"/>
      <c r="S21" s="67"/>
      <c r="T21" s="124"/>
      <c r="U21" s="71"/>
      <c r="V21" s="91">
        <v>1</v>
      </c>
      <c r="W21" s="90"/>
      <c r="X21" s="64">
        <v>2</v>
      </c>
      <c r="Y21" s="65"/>
      <c r="Z21" s="65">
        <v>4</v>
      </c>
      <c r="AA21" s="67" t="s">
        <v>18</v>
      </c>
      <c r="AB21" s="124"/>
      <c r="AC21" s="71"/>
      <c r="AD21" s="72" t="s">
        <v>35</v>
      </c>
      <c r="AE21" s="1"/>
    </row>
    <row r="22" spans="1:31" s="83" customFormat="1" ht="39" thickBot="1">
      <c r="A22" s="92" t="s">
        <v>88</v>
      </c>
      <c r="B22" s="182"/>
      <c r="C22" s="93" t="s">
        <v>126</v>
      </c>
      <c r="D22" s="147">
        <f t="shared" si="0"/>
      </c>
      <c r="E22" s="148">
        <f t="shared" si="1"/>
      </c>
      <c r="F22" s="148">
        <f t="shared" si="2"/>
      </c>
      <c r="G22" s="148">
        <f t="shared" si="3"/>
      </c>
      <c r="H22" s="149">
        <f t="shared" si="4"/>
      </c>
      <c r="I22" s="35"/>
      <c r="J22" s="27"/>
      <c r="K22" s="28"/>
      <c r="L22" s="29"/>
      <c r="M22" s="32"/>
      <c r="N22" s="36"/>
      <c r="O22" s="37"/>
      <c r="P22" s="26"/>
      <c r="Q22" s="38"/>
      <c r="R22" s="37"/>
      <c r="S22" s="39"/>
      <c r="T22" s="130"/>
      <c r="U22" s="40"/>
      <c r="V22" s="30"/>
      <c r="W22" s="32"/>
      <c r="X22" s="37"/>
      <c r="Y22" s="26"/>
      <c r="Z22" s="26"/>
      <c r="AA22" s="94" t="s">
        <v>46</v>
      </c>
      <c r="AB22" s="131"/>
      <c r="AC22" s="40"/>
      <c r="AD22" s="41" t="s">
        <v>35</v>
      </c>
      <c r="AE22" s="1"/>
    </row>
    <row r="24" spans="1:28" ht="12.75">
      <c r="A24" s="5" t="s">
        <v>26</v>
      </c>
      <c r="E24" s="4" t="s">
        <v>85</v>
      </c>
      <c r="F24" s="3"/>
      <c r="G24" s="3"/>
      <c r="R24" s="33" t="s">
        <v>86</v>
      </c>
      <c r="S24" s="33"/>
      <c r="AB24" s="34" t="s">
        <v>87</v>
      </c>
    </row>
    <row r="29" spans="2:28" ht="12.7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2:28" ht="12.7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2:28" ht="12.7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2:38" ht="12.7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2:38" ht="12.7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2:38" ht="58.5" customHeight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2:38" ht="12.7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2:38" ht="12.7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2:38" ht="12.75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29:38" ht="12.75"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29:38" ht="12.75"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29:38" ht="12.75"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</sheetData>
  <sheetProtection/>
  <mergeCells count="12">
    <mergeCell ref="I7:K7"/>
    <mergeCell ref="B7:B8"/>
    <mergeCell ref="V7:AC7"/>
    <mergeCell ref="L7:U7"/>
    <mergeCell ref="Z6:AC6"/>
    <mergeCell ref="D7:H7"/>
    <mergeCell ref="AD7:AD8"/>
    <mergeCell ref="A4:B4"/>
    <mergeCell ref="D4:E4"/>
    <mergeCell ref="L6:V6"/>
    <mergeCell ref="A7:A8"/>
    <mergeCell ref="C7:C8"/>
  </mergeCells>
  <hyperlinks>
    <hyperlink ref="B9" r:id="rId1" tooltip="This link will open in a new browser window/tab" display="https://bolid.bstu.ru/courses/course-v1:BSTU+CS1112+2020_C1/about"/>
    <hyperlink ref="B10" r:id="rId2" display="https://bolid.bstu.ru/courses/course-v1:BSTU+CS031+2019_C1/about"/>
    <hyperlink ref="B11" r:id="rId3" display="https://bolid.bstu.ru/courses/course-v1:BSTU+CS010+2019_C1/about"/>
    <hyperlink ref="B14" r:id="rId4" display="https://bolid.bstu.ru/courses/course-v1:BSTU+CS124+2019_C1"/>
  </hyperlinks>
  <printOptions/>
  <pageMargins left="0.75" right="0.75" top="1" bottom="1" header="0.5" footer="0.5"/>
  <pageSetup fitToHeight="1" fitToWidth="1" horizontalDpi="600" verticalDpi="600" orientation="landscape" paperSize="9" scale="97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zoomScale="115" zoomScaleNormal="115" zoomScalePageLayoutView="0" workbookViewId="0" topLeftCell="A7">
      <selection activeCell="B18" sqref="B18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10.8515625" style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177" t="s">
        <v>27</v>
      </c>
      <c r="B4" s="177"/>
      <c r="C4" s="3"/>
      <c r="D4" s="178" t="s">
        <v>77</v>
      </c>
      <c r="E4" s="178"/>
      <c r="H4" s="25" t="s">
        <v>28</v>
      </c>
      <c r="I4" s="6"/>
      <c r="Z4" s="3" t="s">
        <v>98</v>
      </c>
      <c r="AA4" s="3"/>
    </row>
    <row r="5" spans="3:4" ht="12">
      <c r="C5" s="3"/>
      <c r="D5" s="3"/>
    </row>
    <row r="6" spans="8:29" ht="12" customHeight="1" thickBot="1">
      <c r="H6" s="1" t="s">
        <v>89</v>
      </c>
      <c r="L6" s="174" t="s">
        <v>84</v>
      </c>
      <c r="M6" s="174"/>
      <c r="N6" s="174"/>
      <c r="O6" s="174"/>
      <c r="P6" s="174"/>
      <c r="Q6" s="174"/>
      <c r="R6" s="174"/>
      <c r="S6" s="174"/>
      <c r="T6" s="174"/>
      <c r="U6" s="174"/>
      <c r="V6" s="174"/>
      <c r="Z6" s="174" t="s">
        <v>123</v>
      </c>
      <c r="AA6" s="174"/>
      <c r="AB6" s="174"/>
      <c r="AC6" s="174"/>
    </row>
    <row r="7" spans="1:31" s="83" customFormat="1" ht="37.5" customHeight="1" thickBot="1">
      <c r="A7" s="175" t="s">
        <v>5</v>
      </c>
      <c r="B7" s="172" t="s">
        <v>133</v>
      </c>
      <c r="C7" s="179" t="s">
        <v>30</v>
      </c>
      <c r="D7" s="169" t="s">
        <v>6</v>
      </c>
      <c r="E7" s="170"/>
      <c r="F7" s="170"/>
      <c r="G7" s="170"/>
      <c r="H7" s="171"/>
      <c r="I7" s="169" t="s">
        <v>7</v>
      </c>
      <c r="J7" s="170"/>
      <c r="K7" s="171"/>
      <c r="L7" s="169" t="s">
        <v>8</v>
      </c>
      <c r="M7" s="170"/>
      <c r="N7" s="170"/>
      <c r="O7" s="170"/>
      <c r="P7" s="170"/>
      <c r="Q7" s="170"/>
      <c r="R7" s="170"/>
      <c r="S7" s="170"/>
      <c r="T7" s="170"/>
      <c r="U7" s="171"/>
      <c r="V7" s="169" t="s">
        <v>9</v>
      </c>
      <c r="W7" s="170"/>
      <c r="X7" s="170"/>
      <c r="Y7" s="170"/>
      <c r="Z7" s="170"/>
      <c r="AA7" s="170"/>
      <c r="AB7" s="170"/>
      <c r="AC7" s="171"/>
      <c r="AD7" s="175" t="s">
        <v>10</v>
      </c>
      <c r="AE7" s="1"/>
    </row>
    <row r="8" spans="1:31" s="83" customFormat="1" ht="84" customHeight="1" thickBot="1">
      <c r="A8" s="176"/>
      <c r="B8" s="173"/>
      <c r="C8" s="180"/>
      <c r="D8" s="7" t="s">
        <v>11</v>
      </c>
      <c r="E8" s="8" t="s">
        <v>12</v>
      </c>
      <c r="F8" s="8" t="s">
        <v>13</v>
      </c>
      <c r="G8" s="31" t="s">
        <v>14</v>
      </c>
      <c r="H8" s="122" t="s">
        <v>124</v>
      </c>
      <c r="I8" s="10" t="s">
        <v>12</v>
      </c>
      <c r="J8" s="8" t="s">
        <v>13</v>
      </c>
      <c r="K8" s="9" t="s">
        <v>14</v>
      </c>
      <c r="L8" s="23" t="s">
        <v>82</v>
      </c>
      <c r="M8" s="31" t="s">
        <v>83</v>
      </c>
      <c r="N8" s="14" t="s">
        <v>12</v>
      </c>
      <c r="O8" s="12"/>
      <c r="P8" s="8" t="s">
        <v>13</v>
      </c>
      <c r="Q8" s="11" t="s">
        <v>14</v>
      </c>
      <c r="R8" s="13"/>
      <c r="S8" s="8" t="s">
        <v>15</v>
      </c>
      <c r="T8" s="122" t="s">
        <v>124</v>
      </c>
      <c r="U8" s="9" t="s">
        <v>16</v>
      </c>
      <c r="V8" s="23" t="s">
        <v>82</v>
      </c>
      <c r="W8" s="31" t="s">
        <v>83</v>
      </c>
      <c r="X8" s="12" t="s">
        <v>12</v>
      </c>
      <c r="Y8" s="8" t="s">
        <v>13</v>
      </c>
      <c r="Z8" s="8" t="s">
        <v>14</v>
      </c>
      <c r="AA8" s="8" t="s">
        <v>15</v>
      </c>
      <c r="AB8" s="122" t="s">
        <v>124</v>
      </c>
      <c r="AC8" s="9" t="s">
        <v>16</v>
      </c>
      <c r="AD8" s="176"/>
      <c r="AE8" s="1"/>
    </row>
    <row r="9" spans="1:31" s="83" customFormat="1" ht="14.25">
      <c r="A9" s="42" t="s">
        <v>90</v>
      </c>
      <c r="B9" s="167" t="s">
        <v>141</v>
      </c>
      <c r="C9" s="57" t="s">
        <v>33</v>
      </c>
      <c r="D9" s="140">
        <f>IF(SUM(E9,F9,G9,H9)&lt;&gt;0,SUM(E9,F9,G9,H9),"")</f>
        <v>6</v>
      </c>
      <c r="E9" s="141">
        <f>IF(SUM(I9,N9,X9)&lt;&gt;0,SUM(I9,N9,X9),"")</f>
        <v>4</v>
      </c>
      <c r="F9" s="141">
        <f>IF(SUM(J9,P9,Y9)&lt;&gt;0,SUM(J9,P9,Y9),"")</f>
      </c>
      <c r="G9" s="141">
        <f>IF(SUM(K9,Q9,Z9)&lt;&gt;0,SUM(K9,Q9,Z9),"")</f>
        <v>2</v>
      </c>
      <c r="H9" s="142">
        <f>IF(SUM(T9,AB9)&lt;&gt;0,SUM(T9,AB9),"")</f>
      </c>
      <c r="I9" s="45">
        <v>2</v>
      </c>
      <c r="J9" s="46"/>
      <c r="K9" s="47"/>
      <c r="L9" s="48"/>
      <c r="M9" s="82">
        <v>1</v>
      </c>
      <c r="N9" s="49">
        <v>2</v>
      </c>
      <c r="O9" s="50"/>
      <c r="P9" s="44"/>
      <c r="Q9" s="51">
        <v>2</v>
      </c>
      <c r="R9" s="50"/>
      <c r="S9" s="52" t="s">
        <v>18</v>
      </c>
      <c r="T9" s="123"/>
      <c r="U9" s="53"/>
      <c r="V9" s="54"/>
      <c r="W9" s="82"/>
      <c r="X9" s="50"/>
      <c r="Y9" s="44"/>
      <c r="Z9" s="44"/>
      <c r="AA9" s="52"/>
      <c r="AB9" s="123"/>
      <c r="AC9" s="53"/>
      <c r="AD9" s="55" t="s">
        <v>110</v>
      </c>
      <c r="AE9" s="1"/>
    </row>
    <row r="10" spans="1:31" s="83" customFormat="1" ht="12.75">
      <c r="A10" s="56" t="s">
        <v>91</v>
      </c>
      <c r="B10" s="181"/>
      <c r="C10" s="57" t="s">
        <v>33</v>
      </c>
      <c r="D10" s="140">
        <f aca="true" t="shared" si="0" ref="D10:D20">IF(SUM(E10,F10,G10,H10)&lt;&gt;0,SUM(E10,F10,G10,H10),"")</f>
        <v>6</v>
      </c>
      <c r="E10" s="141">
        <f aca="true" t="shared" si="1" ref="E10:E20">IF(SUM(I10,N10,X10)&lt;&gt;0,SUM(I10,N10,X10),"")</f>
        <v>4</v>
      </c>
      <c r="F10" s="141">
        <f aca="true" t="shared" si="2" ref="F10:F20">IF(SUM(J10,P10,Y10)&lt;&gt;0,SUM(J10,P10,Y10),"")</f>
      </c>
      <c r="G10" s="141">
        <f aca="true" t="shared" si="3" ref="G10:G20">IF(SUM(K10,Q10,Z10)&lt;&gt;0,SUM(K10,Q10,Z10),"")</f>
        <v>2</v>
      </c>
      <c r="H10" s="142">
        <f aca="true" t="shared" si="4" ref="H10:H20">IF(SUM(T10,AB10)&lt;&gt;0,SUM(T10,AB10),"")</f>
      </c>
      <c r="I10" s="59">
        <v>2</v>
      </c>
      <c r="J10" s="60"/>
      <c r="K10" s="95"/>
      <c r="L10" s="96"/>
      <c r="M10" s="84">
        <v>1</v>
      </c>
      <c r="N10" s="97">
        <v>2</v>
      </c>
      <c r="O10" s="98"/>
      <c r="P10" s="58"/>
      <c r="Q10" s="99">
        <v>2</v>
      </c>
      <c r="R10" s="98"/>
      <c r="S10" s="74" t="s">
        <v>18</v>
      </c>
      <c r="T10" s="125"/>
      <c r="U10" s="100"/>
      <c r="V10" s="77"/>
      <c r="W10" s="84"/>
      <c r="X10" s="98"/>
      <c r="Y10" s="58"/>
      <c r="Z10" s="58"/>
      <c r="AA10" s="74"/>
      <c r="AB10" s="125"/>
      <c r="AC10" s="100"/>
      <c r="AD10" s="101" t="s">
        <v>110</v>
      </c>
      <c r="AE10" s="1"/>
    </row>
    <row r="11" spans="1:31" s="83" customFormat="1" ht="14.25">
      <c r="A11" s="102" t="s">
        <v>109</v>
      </c>
      <c r="B11" s="184" t="s">
        <v>142</v>
      </c>
      <c r="C11" s="57" t="s">
        <v>33</v>
      </c>
      <c r="D11" s="140">
        <f t="shared" si="0"/>
        <v>6</v>
      </c>
      <c r="E11" s="141">
        <f t="shared" si="1"/>
        <v>4</v>
      </c>
      <c r="F11" s="141">
        <f t="shared" si="2"/>
      </c>
      <c r="G11" s="141">
        <f t="shared" si="3"/>
        <v>2</v>
      </c>
      <c r="H11" s="142">
        <f t="shared" si="4"/>
      </c>
      <c r="I11" s="59">
        <v>2</v>
      </c>
      <c r="J11" s="60"/>
      <c r="K11" s="95"/>
      <c r="L11" s="96"/>
      <c r="M11" s="84">
        <v>1</v>
      </c>
      <c r="N11" s="97">
        <v>2</v>
      </c>
      <c r="O11" s="98"/>
      <c r="P11" s="58"/>
      <c r="Q11" s="99">
        <v>2</v>
      </c>
      <c r="R11" s="98"/>
      <c r="S11" s="74" t="s">
        <v>18</v>
      </c>
      <c r="T11" s="125"/>
      <c r="U11" s="100"/>
      <c r="V11" s="77"/>
      <c r="W11" s="84"/>
      <c r="X11" s="98"/>
      <c r="Y11" s="58"/>
      <c r="Z11" s="58"/>
      <c r="AA11" s="74"/>
      <c r="AB11" s="125"/>
      <c r="AC11" s="100"/>
      <c r="AD11" s="101" t="s">
        <v>92</v>
      </c>
      <c r="AE11" s="1"/>
    </row>
    <row r="12" spans="1:31" s="83" customFormat="1" ht="12.75">
      <c r="A12" s="56" t="s">
        <v>52</v>
      </c>
      <c r="B12" s="181"/>
      <c r="C12" s="57" t="s">
        <v>34</v>
      </c>
      <c r="D12" s="140">
        <f t="shared" si="0"/>
        <v>10</v>
      </c>
      <c r="E12" s="141">
        <f t="shared" si="1"/>
        <v>4</v>
      </c>
      <c r="F12" s="141">
        <f t="shared" si="2"/>
      </c>
      <c r="G12" s="141">
        <f t="shared" si="3"/>
        <v>4</v>
      </c>
      <c r="H12" s="142">
        <f t="shared" si="4"/>
        <v>2</v>
      </c>
      <c r="I12" s="59">
        <v>2</v>
      </c>
      <c r="J12" s="60"/>
      <c r="K12" s="61"/>
      <c r="L12" s="62"/>
      <c r="M12" s="84">
        <v>1</v>
      </c>
      <c r="N12" s="63">
        <v>2</v>
      </c>
      <c r="O12" s="64"/>
      <c r="P12" s="65"/>
      <c r="Q12" s="66">
        <v>4</v>
      </c>
      <c r="R12" s="85"/>
      <c r="S12" s="67"/>
      <c r="T12" s="124">
        <v>2</v>
      </c>
      <c r="U12" s="71" t="s">
        <v>19</v>
      </c>
      <c r="V12" s="77"/>
      <c r="W12" s="84"/>
      <c r="X12" s="64"/>
      <c r="Y12" s="65"/>
      <c r="Z12" s="65"/>
      <c r="AA12" s="67"/>
      <c r="AB12" s="124"/>
      <c r="AC12" s="68"/>
      <c r="AD12" s="72" t="s">
        <v>53</v>
      </c>
      <c r="AE12" s="1"/>
    </row>
    <row r="13" spans="1:31" s="83" customFormat="1" ht="12.75">
      <c r="A13" s="56" t="s">
        <v>54</v>
      </c>
      <c r="B13" s="181"/>
      <c r="C13" s="57" t="s">
        <v>34</v>
      </c>
      <c r="D13" s="140">
        <f t="shared" si="0"/>
        <v>8</v>
      </c>
      <c r="E13" s="141">
        <f t="shared" si="1"/>
        <v>4</v>
      </c>
      <c r="F13" s="141">
        <f t="shared" si="2"/>
      </c>
      <c r="G13" s="141">
        <f t="shared" si="3"/>
        <v>4</v>
      </c>
      <c r="H13" s="142">
        <f t="shared" si="4"/>
      </c>
      <c r="I13" s="59">
        <v>2</v>
      </c>
      <c r="J13" s="60"/>
      <c r="K13" s="61"/>
      <c r="L13" s="62"/>
      <c r="M13" s="84">
        <v>1</v>
      </c>
      <c r="N13" s="63">
        <v>2</v>
      </c>
      <c r="O13" s="64"/>
      <c r="P13" s="65"/>
      <c r="Q13" s="66">
        <v>4</v>
      </c>
      <c r="R13" s="78"/>
      <c r="S13" s="67" t="s">
        <v>18</v>
      </c>
      <c r="T13" s="124"/>
      <c r="U13" s="71"/>
      <c r="V13" s="77"/>
      <c r="W13" s="84"/>
      <c r="X13" s="64"/>
      <c r="Y13" s="65"/>
      <c r="Z13" s="65"/>
      <c r="AA13" s="67"/>
      <c r="AB13" s="124"/>
      <c r="AC13" s="68"/>
      <c r="AD13" s="72" t="s">
        <v>35</v>
      </c>
      <c r="AE13" s="1"/>
    </row>
    <row r="14" spans="1:31" s="83" customFormat="1" ht="24.75" customHeight="1">
      <c r="A14" s="56" t="s">
        <v>64</v>
      </c>
      <c r="B14" s="181"/>
      <c r="C14" s="57" t="s">
        <v>31</v>
      </c>
      <c r="D14" s="140">
        <f t="shared" si="0"/>
        <v>10</v>
      </c>
      <c r="E14" s="141">
        <f t="shared" si="1"/>
        <v>4</v>
      </c>
      <c r="F14" s="141">
        <f t="shared" si="2"/>
        <v>4</v>
      </c>
      <c r="G14" s="141">
        <f t="shared" si="3"/>
      </c>
      <c r="H14" s="142">
        <f t="shared" si="4"/>
        <v>2</v>
      </c>
      <c r="I14" s="59"/>
      <c r="J14" s="60"/>
      <c r="K14" s="61"/>
      <c r="L14" s="75"/>
      <c r="M14" s="84"/>
      <c r="N14" s="63">
        <v>2</v>
      </c>
      <c r="O14" s="64" t="s">
        <v>21</v>
      </c>
      <c r="P14" s="65"/>
      <c r="Q14" s="66"/>
      <c r="R14" s="64"/>
      <c r="S14" s="67"/>
      <c r="T14" s="124"/>
      <c r="U14" s="68"/>
      <c r="V14" s="69"/>
      <c r="W14" s="84">
        <v>1</v>
      </c>
      <c r="X14" s="64">
        <v>2</v>
      </c>
      <c r="Y14" s="65">
        <v>4</v>
      </c>
      <c r="Z14" s="65"/>
      <c r="AA14" s="70"/>
      <c r="AB14" s="127">
        <v>2</v>
      </c>
      <c r="AC14" s="71" t="s">
        <v>19</v>
      </c>
      <c r="AD14" s="72" t="s">
        <v>35</v>
      </c>
      <c r="AE14" s="1"/>
    </row>
    <row r="15" spans="1:31" s="83" customFormat="1" ht="27" customHeight="1">
      <c r="A15" s="56" t="s">
        <v>55</v>
      </c>
      <c r="B15" s="181"/>
      <c r="C15" s="57" t="s">
        <v>93</v>
      </c>
      <c r="D15" s="140">
        <f t="shared" si="0"/>
        <v>18</v>
      </c>
      <c r="E15" s="141">
        <f t="shared" si="1"/>
        <v>6</v>
      </c>
      <c r="F15" s="141">
        <f t="shared" si="2"/>
      </c>
      <c r="G15" s="141">
        <f t="shared" si="3"/>
        <v>10</v>
      </c>
      <c r="H15" s="142">
        <f t="shared" si="4"/>
        <v>2</v>
      </c>
      <c r="I15" s="59">
        <v>2</v>
      </c>
      <c r="J15" s="60"/>
      <c r="K15" s="61"/>
      <c r="L15" s="62"/>
      <c r="M15" s="84" t="s">
        <v>45</v>
      </c>
      <c r="N15" s="63">
        <v>2</v>
      </c>
      <c r="O15" s="64"/>
      <c r="P15" s="65"/>
      <c r="Q15" s="66">
        <v>4</v>
      </c>
      <c r="R15" s="64"/>
      <c r="S15" s="67" t="s">
        <v>68</v>
      </c>
      <c r="T15" s="124"/>
      <c r="U15" s="68"/>
      <c r="V15" s="69"/>
      <c r="W15" s="84" t="s">
        <v>94</v>
      </c>
      <c r="X15" s="64">
        <v>2</v>
      </c>
      <c r="Y15" s="65"/>
      <c r="Z15" s="65">
        <v>6</v>
      </c>
      <c r="AA15" s="79" t="s">
        <v>57</v>
      </c>
      <c r="AB15" s="129">
        <v>2</v>
      </c>
      <c r="AC15" s="71" t="s">
        <v>19</v>
      </c>
      <c r="AD15" s="72" t="s">
        <v>35</v>
      </c>
      <c r="AE15" s="1"/>
    </row>
    <row r="16" spans="1:31" s="83" customFormat="1" ht="27" customHeight="1">
      <c r="A16" s="56" t="s">
        <v>95</v>
      </c>
      <c r="B16" s="181"/>
      <c r="C16" s="57" t="s">
        <v>34</v>
      </c>
      <c r="D16" s="140">
        <f t="shared" si="0"/>
        <v>8</v>
      </c>
      <c r="E16" s="141">
        <f t="shared" si="1"/>
        <v>4</v>
      </c>
      <c r="F16" s="141">
        <f t="shared" si="2"/>
      </c>
      <c r="G16" s="141">
        <f t="shared" si="3"/>
        <v>4</v>
      </c>
      <c r="H16" s="142">
        <f t="shared" si="4"/>
      </c>
      <c r="I16" s="59">
        <v>2</v>
      </c>
      <c r="J16" s="60"/>
      <c r="K16" s="61"/>
      <c r="L16" s="62"/>
      <c r="M16" s="84" t="s">
        <v>45</v>
      </c>
      <c r="N16" s="63">
        <v>2</v>
      </c>
      <c r="O16" s="64"/>
      <c r="P16" s="65"/>
      <c r="Q16" s="66">
        <v>4</v>
      </c>
      <c r="R16" s="64"/>
      <c r="S16" s="67" t="s">
        <v>68</v>
      </c>
      <c r="T16" s="124"/>
      <c r="U16" s="68"/>
      <c r="V16" s="69"/>
      <c r="W16" s="84"/>
      <c r="X16" s="64"/>
      <c r="Y16" s="65"/>
      <c r="Z16" s="65"/>
      <c r="AA16" s="79"/>
      <c r="AB16" s="129"/>
      <c r="AC16" s="71"/>
      <c r="AD16" s="72" t="s">
        <v>35</v>
      </c>
      <c r="AE16" s="1"/>
    </row>
    <row r="17" spans="1:31" s="83" customFormat="1" ht="27" customHeight="1">
      <c r="A17" s="56" t="s">
        <v>96</v>
      </c>
      <c r="B17" s="181"/>
      <c r="C17" s="57" t="s">
        <v>33</v>
      </c>
      <c r="D17" s="140">
        <f t="shared" si="0"/>
        <v>6</v>
      </c>
      <c r="E17" s="141">
        <f t="shared" si="1"/>
        <v>4</v>
      </c>
      <c r="F17" s="141">
        <f t="shared" si="2"/>
      </c>
      <c r="G17" s="141">
        <f t="shared" si="3"/>
        <v>2</v>
      </c>
      <c r="H17" s="142">
        <f t="shared" si="4"/>
      </c>
      <c r="I17" s="59">
        <v>2</v>
      </c>
      <c r="J17" s="60"/>
      <c r="K17" s="61"/>
      <c r="L17" s="62"/>
      <c r="M17" s="84">
        <v>1</v>
      </c>
      <c r="N17" s="63">
        <v>2</v>
      </c>
      <c r="O17" s="64"/>
      <c r="P17" s="65"/>
      <c r="Q17" s="66">
        <v>2</v>
      </c>
      <c r="R17" s="64"/>
      <c r="S17" s="67" t="s">
        <v>18</v>
      </c>
      <c r="T17" s="124"/>
      <c r="U17" s="68"/>
      <c r="V17" s="86"/>
      <c r="W17" s="84"/>
      <c r="X17" s="64"/>
      <c r="Y17" s="65"/>
      <c r="Z17" s="65"/>
      <c r="AA17" s="79"/>
      <c r="AB17" s="129"/>
      <c r="AC17" s="71"/>
      <c r="AD17" s="72" t="s">
        <v>35</v>
      </c>
      <c r="AE17" s="1"/>
    </row>
    <row r="18" spans="1:31" s="83" customFormat="1" ht="14.25">
      <c r="A18" s="56" t="s">
        <v>97</v>
      </c>
      <c r="B18" s="184" t="s">
        <v>143</v>
      </c>
      <c r="C18" s="57" t="s">
        <v>78</v>
      </c>
      <c r="D18" s="140">
        <f t="shared" si="0"/>
        <v>18</v>
      </c>
      <c r="E18" s="141">
        <f t="shared" si="1"/>
        <v>6</v>
      </c>
      <c r="F18" s="141">
        <f t="shared" si="2"/>
      </c>
      <c r="G18" s="141">
        <f t="shared" si="3"/>
        <v>10</v>
      </c>
      <c r="H18" s="142">
        <f t="shared" si="4"/>
        <v>2</v>
      </c>
      <c r="I18" s="59">
        <v>2</v>
      </c>
      <c r="J18" s="60"/>
      <c r="K18" s="61"/>
      <c r="L18" s="75">
        <v>1</v>
      </c>
      <c r="M18" s="84">
        <v>1</v>
      </c>
      <c r="N18" s="63">
        <v>2</v>
      </c>
      <c r="O18" s="64"/>
      <c r="P18" s="65"/>
      <c r="Q18" s="66">
        <v>4</v>
      </c>
      <c r="R18" s="64"/>
      <c r="S18" s="67" t="s">
        <v>18</v>
      </c>
      <c r="T18" s="124"/>
      <c r="U18" s="68"/>
      <c r="V18" s="86"/>
      <c r="W18" s="84">
        <v>1</v>
      </c>
      <c r="X18" s="64">
        <v>2</v>
      </c>
      <c r="Y18" s="65"/>
      <c r="Z18" s="65">
        <v>6</v>
      </c>
      <c r="AA18" s="79" t="s">
        <v>45</v>
      </c>
      <c r="AB18" s="129">
        <v>2</v>
      </c>
      <c r="AC18" s="71" t="s">
        <v>19</v>
      </c>
      <c r="AD18" s="72" t="s">
        <v>53</v>
      </c>
      <c r="AE18" s="1"/>
    </row>
    <row r="19" spans="1:31" s="83" customFormat="1" ht="25.5">
      <c r="A19" s="56" t="s">
        <v>67</v>
      </c>
      <c r="B19" s="181"/>
      <c r="C19" s="57" t="s">
        <v>34</v>
      </c>
      <c r="D19" s="140">
        <f t="shared" si="0"/>
        <v>8</v>
      </c>
      <c r="E19" s="141">
        <f t="shared" si="1"/>
        <v>4</v>
      </c>
      <c r="F19" s="141">
        <f t="shared" si="2"/>
      </c>
      <c r="G19" s="141">
        <f t="shared" si="3"/>
        <v>4</v>
      </c>
      <c r="H19" s="142">
        <f t="shared" si="4"/>
      </c>
      <c r="I19" s="80"/>
      <c r="J19" s="60"/>
      <c r="K19" s="61"/>
      <c r="L19" s="62"/>
      <c r="M19" s="84"/>
      <c r="N19" s="63">
        <v>2</v>
      </c>
      <c r="O19" s="64" t="s">
        <v>21</v>
      </c>
      <c r="P19" s="65"/>
      <c r="Q19" s="66"/>
      <c r="R19" s="64"/>
      <c r="S19" s="67"/>
      <c r="T19" s="124"/>
      <c r="U19" s="71"/>
      <c r="V19" s="77"/>
      <c r="W19" s="84">
        <v>1</v>
      </c>
      <c r="X19" s="64">
        <v>2</v>
      </c>
      <c r="Y19" s="65"/>
      <c r="Z19" s="65">
        <v>4</v>
      </c>
      <c r="AA19" s="70" t="s">
        <v>18</v>
      </c>
      <c r="AB19" s="127"/>
      <c r="AC19" s="71"/>
      <c r="AD19" s="72" t="s">
        <v>35</v>
      </c>
      <c r="AE19" s="1"/>
    </row>
    <row r="20" spans="1:31" s="83" customFormat="1" ht="39" thickBot="1">
      <c r="A20" s="15" t="s">
        <v>88</v>
      </c>
      <c r="B20" s="182"/>
      <c r="C20" s="93" t="s">
        <v>126</v>
      </c>
      <c r="D20" s="147">
        <f t="shared" si="0"/>
      </c>
      <c r="E20" s="148">
        <f t="shared" si="1"/>
      </c>
      <c r="F20" s="148">
        <f t="shared" si="2"/>
      </c>
      <c r="G20" s="148">
        <f t="shared" si="3"/>
      </c>
      <c r="H20" s="149">
        <f t="shared" si="4"/>
      </c>
      <c r="I20" s="35"/>
      <c r="J20" s="27"/>
      <c r="K20" s="28"/>
      <c r="L20" s="29"/>
      <c r="M20" s="32"/>
      <c r="N20" s="36"/>
      <c r="O20" s="37"/>
      <c r="P20" s="26"/>
      <c r="Q20" s="38"/>
      <c r="R20" s="37"/>
      <c r="S20" s="39"/>
      <c r="T20" s="130"/>
      <c r="U20" s="40"/>
      <c r="V20" s="30"/>
      <c r="W20" s="32"/>
      <c r="X20" s="37"/>
      <c r="Y20" s="26"/>
      <c r="Z20" s="26"/>
      <c r="AA20" s="94" t="s">
        <v>46</v>
      </c>
      <c r="AB20" s="131"/>
      <c r="AC20" s="40"/>
      <c r="AD20" s="41" t="s">
        <v>35</v>
      </c>
      <c r="AE20" s="1"/>
    </row>
    <row r="22" spans="1:28" ht="12.75">
      <c r="A22" s="5" t="s">
        <v>26</v>
      </c>
      <c r="E22" s="4" t="s">
        <v>85</v>
      </c>
      <c r="F22" s="3"/>
      <c r="G22" s="3"/>
      <c r="R22" s="33" t="s">
        <v>86</v>
      </c>
      <c r="S22" s="33"/>
      <c r="AB22" s="34" t="s">
        <v>87</v>
      </c>
    </row>
    <row r="27" spans="2:28" ht="12.75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2:28" ht="12.7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2:28" ht="12.7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2:38" ht="12.7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2:38" ht="12.7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2:38" ht="58.5" customHeight="1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2:38" ht="12.7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2:38" ht="12.7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2:38" ht="12.7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29:38" ht="12.75"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29:38" ht="12.75"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29:38" ht="12.75"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</sheetData>
  <sheetProtection/>
  <mergeCells count="12">
    <mergeCell ref="Z6:AC6"/>
    <mergeCell ref="L7:U7"/>
    <mergeCell ref="V7:AC7"/>
    <mergeCell ref="AD7:AD8"/>
    <mergeCell ref="I7:K7"/>
    <mergeCell ref="B7:B8"/>
    <mergeCell ref="D7:H7"/>
    <mergeCell ref="A4:B4"/>
    <mergeCell ref="D4:E4"/>
    <mergeCell ref="A7:A8"/>
    <mergeCell ref="C7:C8"/>
    <mergeCell ref="L6:V6"/>
  </mergeCells>
  <hyperlinks>
    <hyperlink ref="B9" r:id="rId1" display="https://bolid.bstu.ru/courses/course-v1:BSTU+CS024+2019_C1/about"/>
    <hyperlink ref="B11" r:id="rId2" display="https://bolid.bstu.ru/courses/course-v1:BSTU+CS014+2019_C1"/>
    <hyperlink ref="B18" r:id="rId3" display="https://bolid.bstu.ru/courses/course-v1:BSTU+CS044+2019_C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="115" zoomScaleNormal="115" zoomScalePageLayoutView="0" workbookViewId="0" topLeftCell="A4">
      <selection activeCell="B16" sqref="B16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9.28125" style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177" t="s">
        <v>27</v>
      </c>
      <c r="B4" s="177"/>
      <c r="C4" s="3"/>
      <c r="D4" s="178" t="s">
        <v>77</v>
      </c>
      <c r="E4" s="178"/>
      <c r="H4" s="25" t="s">
        <v>28</v>
      </c>
      <c r="I4" s="6"/>
      <c r="Z4" s="3" t="s">
        <v>98</v>
      </c>
      <c r="AA4" s="3"/>
    </row>
    <row r="5" spans="3:4" ht="12">
      <c r="C5" s="3"/>
      <c r="D5" s="3"/>
    </row>
    <row r="6" spans="8:29" ht="12" customHeight="1" thickBot="1">
      <c r="H6" s="1" t="s">
        <v>69</v>
      </c>
      <c r="L6" s="174" t="s">
        <v>84</v>
      </c>
      <c r="M6" s="174"/>
      <c r="N6" s="174"/>
      <c r="O6" s="174"/>
      <c r="P6" s="174"/>
      <c r="Q6" s="174"/>
      <c r="R6" s="174"/>
      <c r="S6" s="174"/>
      <c r="T6" s="174"/>
      <c r="U6" s="174"/>
      <c r="V6" s="174"/>
      <c r="Z6" s="174" t="s">
        <v>123</v>
      </c>
      <c r="AA6" s="174"/>
      <c r="AB6" s="174"/>
      <c r="AC6" s="174"/>
    </row>
    <row r="7" spans="1:31" s="83" customFormat="1" ht="37.5" customHeight="1" thickBot="1">
      <c r="A7" s="175" t="s">
        <v>5</v>
      </c>
      <c r="B7" s="172" t="s">
        <v>133</v>
      </c>
      <c r="C7" s="179" t="s">
        <v>30</v>
      </c>
      <c r="D7" s="169" t="s">
        <v>6</v>
      </c>
      <c r="E7" s="170"/>
      <c r="F7" s="170"/>
      <c r="G7" s="170"/>
      <c r="H7" s="171"/>
      <c r="I7" s="169" t="s">
        <v>7</v>
      </c>
      <c r="J7" s="170"/>
      <c r="K7" s="171"/>
      <c r="L7" s="169" t="s">
        <v>8</v>
      </c>
      <c r="M7" s="170"/>
      <c r="N7" s="170"/>
      <c r="O7" s="170"/>
      <c r="P7" s="170"/>
      <c r="Q7" s="170"/>
      <c r="R7" s="170"/>
      <c r="S7" s="170"/>
      <c r="T7" s="170"/>
      <c r="U7" s="171"/>
      <c r="V7" s="169" t="s">
        <v>9</v>
      </c>
      <c r="W7" s="170"/>
      <c r="X7" s="170"/>
      <c r="Y7" s="170"/>
      <c r="Z7" s="170"/>
      <c r="AA7" s="170"/>
      <c r="AB7" s="170"/>
      <c r="AC7" s="171"/>
      <c r="AD7" s="175" t="s">
        <v>10</v>
      </c>
      <c r="AE7" s="1"/>
    </row>
    <row r="8" spans="1:31" s="83" customFormat="1" ht="84" customHeight="1" thickBot="1">
      <c r="A8" s="176"/>
      <c r="B8" s="173"/>
      <c r="C8" s="180"/>
      <c r="D8" s="7" t="s">
        <v>11</v>
      </c>
      <c r="E8" s="8" t="s">
        <v>12</v>
      </c>
      <c r="F8" s="8" t="s">
        <v>13</v>
      </c>
      <c r="G8" s="31" t="s">
        <v>14</v>
      </c>
      <c r="H8" s="122" t="s">
        <v>124</v>
      </c>
      <c r="I8" s="10" t="s">
        <v>12</v>
      </c>
      <c r="J8" s="8" t="s">
        <v>13</v>
      </c>
      <c r="K8" s="9" t="s">
        <v>14</v>
      </c>
      <c r="L8" s="23" t="s">
        <v>82</v>
      </c>
      <c r="M8" s="31" t="s">
        <v>83</v>
      </c>
      <c r="N8" s="14" t="s">
        <v>12</v>
      </c>
      <c r="O8" s="12"/>
      <c r="P8" s="8" t="s">
        <v>13</v>
      </c>
      <c r="Q8" s="11" t="s">
        <v>14</v>
      </c>
      <c r="R8" s="13"/>
      <c r="S8" s="8" t="s">
        <v>15</v>
      </c>
      <c r="T8" s="122" t="s">
        <v>124</v>
      </c>
      <c r="U8" s="9" t="s">
        <v>16</v>
      </c>
      <c r="V8" s="23" t="s">
        <v>82</v>
      </c>
      <c r="W8" s="31" t="s">
        <v>83</v>
      </c>
      <c r="X8" s="12" t="s">
        <v>12</v>
      </c>
      <c r="Y8" s="8" t="s">
        <v>13</v>
      </c>
      <c r="Z8" s="8" t="s">
        <v>14</v>
      </c>
      <c r="AA8" s="8" t="s">
        <v>15</v>
      </c>
      <c r="AB8" s="122" t="s">
        <v>124</v>
      </c>
      <c r="AC8" s="9" t="s">
        <v>16</v>
      </c>
      <c r="AD8" s="176"/>
      <c r="AE8" s="1"/>
    </row>
    <row r="9" spans="1:31" s="83" customFormat="1" ht="14.25">
      <c r="A9" s="103" t="s">
        <v>61</v>
      </c>
      <c r="B9" s="164" t="s">
        <v>144</v>
      </c>
      <c r="C9" s="143" t="s">
        <v>31</v>
      </c>
      <c r="D9" s="140">
        <f>IF(SUM(E9,F9,G9,H9)&lt;&gt;0,SUM(E9,F9,G9,H9),"")</f>
        <v>10</v>
      </c>
      <c r="E9" s="141">
        <f>IF(SUM(I9,N9,X9)&lt;&gt;0,SUM(I9,N9,X9),"")</f>
        <v>6</v>
      </c>
      <c r="F9" s="141">
        <f>IF(SUM(J9,P9,Y9)&lt;&gt;0,SUM(J9,P9,Y9),"")</f>
      </c>
      <c r="G9" s="141">
        <f>IF(SUM(K9,Q9,Z9)&lt;&gt;0,SUM(K9,Q9,Z9),"")</f>
        <v>4</v>
      </c>
      <c r="H9" s="142">
        <f>IF(SUM(T9,AB9)&lt;&gt;0,SUM(T9,AB9),"")</f>
      </c>
      <c r="I9" s="45">
        <v>2</v>
      </c>
      <c r="J9" s="46"/>
      <c r="K9" s="47"/>
      <c r="L9" s="48"/>
      <c r="M9" s="82">
        <v>1</v>
      </c>
      <c r="N9" s="49">
        <v>4</v>
      </c>
      <c r="O9" s="50"/>
      <c r="P9" s="44"/>
      <c r="Q9" s="51">
        <v>4</v>
      </c>
      <c r="R9" s="50"/>
      <c r="S9" s="52" t="s">
        <v>18</v>
      </c>
      <c r="T9" s="123"/>
      <c r="U9" s="53"/>
      <c r="V9" s="54"/>
      <c r="W9" s="82"/>
      <c r="X9" s="50"/>
      <c r="Y9" s="44"/>
      <c r="Z9" s="44"/>
      <c r="AA9" s="52"/>
      <c r="AB9" s="123"/>
      <c r="AC9" s="53"/>
      <c r="AD9" s="55" t="s">
        <v>43</v>
      </c>
      <c r="AE9" s="1"/>
    </row>
    <row r="10" spans="1:31" s="83" customFormat="1" ht="12.75">
      <c r="A10" s="104" t="s">
        <v>99</v>
      </c>
      <c r="B10" s="185"/>
      <c r="C10" s="143" t="s">
        <v>34</v>
      </c>
      <c r="D10" s="140">
        <f aca="true" t="shared" si="0" ref="D10:D21">IF(SUM(E10,F10,G10,H10)&lt;&gt;0,SUM(E10,F10,G10,H10),"")</f>
        <v>8</v>
      </c>
      <c r="E10" s="141">
        <f aca="true" t="shared" si="1" ref="E10:E21">IF(SUM(I10,N10,X10)&lt;&gt;0,SUM(I10,N10,X10),"")</f>
        <v>4</v>
      </c>
      <c r="F10" s="141">
        <f aca="true" t="shared" si="2" ref="F10:F21">IF(SUM(J10,P10,Y10)&lt;&gt;0,SUM(J10,P10,Y10),"")</f>
        <v>4</v>
      </c>
      <c r="G10" s="141">
        <f aca="true" t="shared" si="3" ref="G10:G21">IF(SUM(K10,Q10,Z10)&lt;&gt;0,SUM(K10,Q10,Z10),"")</f>
      </c>
      <c r="H10" s="142">
        <f aca="true" t="shared" si="4" ref="H10:H21">IF(SUM(T10,AB10)&lt;&gt;0,SUM(T10,AB10),"")</f>
      </c>
      <c r="I10" s="59"/>
      <c r="J10" s="60"/>
      <c r="K10" s="95"/>
      <c r="L10" s="96"/>
      <c r="M10" s="84"/>
      <c r="N10" s="97">
        <v>2</v>
      </c>
      <c r="O10" s="98" t="s">
        <v>21</v>
      </c>
      <c r="P10" s="58"/>
      <c r="Q10" s="99"/>
      <c r="R10" s="98"/>
      <c r="S10" s="74"/>
      <c r="T10" s="125"/>
      <c r="U10" s="100"/>
      <c r="V10" s="76" t="s">
        <v>125</v>
      </c>
      <c r="W10" s="84"/>
      <c r="X10" s="98">
        <v>2</v>
      </c>
      <c r="Y10" s="58">
        <v>4</v>
      </c>
      <c r="Z10" s="58"/>
      <c r="AA10" s="105" t="s">
        <v>46</v>
      </c>
      <c r="AB10" s="133"/>
      <c r="AC10" s="100"/>
      <c r="AD10" s="72" t="s">
        <v>35</v>
      </c>
      <c r="AE10" s="1"/>
    </row>
    <row r="11" spans="1:31" s="83" customFormat="1" ht="25.5">
      <c r="A11" s="106" t="s">
        <v>100</v>
      </c>
      <c r="B11" s="186"/>
      <c r="C11" s="143" t="s">
        <v>34</v>
      </c>
      <c r="D11" s="140">
        <f t="shared" si="0"/>
        <v>6</v>
      </c>
      <c r="E11" s="141">
        <f t="shared" si="1"/>
      </c>
      <c r="F11" s="141">
        <f t="shared" si="2"/>
        <v>6</v>
      </c>
      <c r="G11" s="141">
        <f t="shared" si="3"/>
      </c>
      <c r="H11" s="142">
        <f t="shared" si="4"/>
      </c>
      <c r="I11" s="59"/>
      <c r="J11" s="60">
        <v>2</v>
      </c>
      <c r="K11" s="95"/>
      <c r="L11" s="96"/>
      <c r="M11" s="84" t="s">
        <v>45</v>
      </c>
      <c r="N11" s="97"/>
      <c r="O11" s="98"/>
      <c r="P11" s="58">
        <v>4</v>
      </c>
      <c r="Q11" s="99"/>
      <c r="R11" s="98"/>
      <c r="S11" s="67" t="s">
        <v>68</v>
      </c>
      <c r="T11" s="132"/>
      <c r="U11" s="100"/>
      <c r="V11" s="77"/>
      <c r="W11" s="84"/>
      <c r="X11" s="98"/>
      <c r="Y11" s="58"/>
      <c r="Z11" s="58"/>
      <c r="AA11" s="74"/>
      <c r="AB11" s="125"/>
      <c r="AC11" s="100"/>
      <c r="AD11" s="72" t="s">
        <v>35</v>
      </c>
      <c r="AE11" s="1"/>
    </row>
    <row r="12" spans="1:31" s="83" customFormat="1" ht="12.75">
      <c r="A12" s="104" t="s">
        <v>71</v>
      </c>
      <c r="B12" s="185"/>
      <c r="C12" s="143" t="s">
        <v>34</v>
      </c>
      <c r="D12" s="140">
        <f t="shared" si="0"/>
        <v>8</v>
      </c>
      <c r="E12" s="141">
        <f t="shared" si="1"/>
        <v>4</v>
      </c>
      <c r="F12" s="141">
        <f t="shared" si="2"/>
      </c>
      <c r="G12" s="141">
        <f t="shared" si="3"/>
        <v>4</v>
      </c>
      <c r="H12" s="142">
        <f t="shared" si="4"/>
      </c>
      <c r="I12" s="59">
        <v>2</v>
      </c>
      <c r="J12" s="60"/>
      <c r="K12" s="61"/>
      <c r="L12" s="62"/>
      <c r="M12" s="84">
        <v>1</v>
      </c>
      <c r="N12" s="63">
        <v>2</v>
      </c>
      <c r="O12" s="64"/>
      <c r="P12" s="65"/>
      <c r="Q12" s="66">
        <v>4</v>
      </c>
      <c r="R12" s="85"/>
      <c r="S12" s="67" t="s">
        <v>18</v>
      </c>
      <c r="T12" s="124"/>
      <c r="U12" s="71"/>
      <c r="V12" s="77"/>
      <c r="W12" s="84"/>
      <c r="X12" s="64"/>
      <c r="Y12" s="65"/>
      <c r="Z12" s="65"/>
      <c r="AA12" s="67"/>
      <c r="AB12" s="124"/>
      <c r="AC12" s="68"/>
      <c r="AD12" s="72" t="s">
        <v>35</v>
      </c>
      <c r="AE12" s="1"/>
    </row>
    <row r="13" spans="1:31" s="108" customFormat="1" ht="25.5">
      <c r="A13" s="106" t="s">
        <v>65</v>
      </c>
      <c r="B13" s="186"/>
      <c r="C13" s="143" t="s">
        <v>31</v>
      </c>
      <c r="D13" s="140">
        <f t="shared" si="0"/>
        <v>8</v>
      </c>
      <c r="E13" s="141">
        <f t="shared" si="1"/>
        <v>4</v>
      </c>
      <c r="F13" s="141">
        <f t="shared" si="2"/>
      </c>
      <c r="G13" s="141">
        <f t="shared" si="3"/>
        <v>4</v>
      </c>
      <c r="H13" s="142">
        <f t="shared" si="4"/>
      </c>
      <c r="I13" s="59"/>
      <c r="J13" s="60"/>
      <c r="K13" s="61"/>
      <c r="L13" s="62"/>
      <c r="M13" s="84"/>
      <c r="N13" s="63">
        <v>2</v>
      </c>
      <c r="O13" s="64" t="s">
        <v>21</v>
      </c>
      <c r="P13" s="65"/>
      <c r="Q13" s="66"/>
      <c r="R13" s="107"/>
      <c r="S13" s="67"/>
      <c r="T13" s="124"/>
      <c r="U13" s="71"/>
      <c r="V13" s="77"/>
      <c r="W13" s="84" t="s">
        <v>45</v>
      </c>
      <c r="X13" s="64">
        <v>2</v>
      </c>
      <c r="Y13" s="65"/>
      <c r="Z13" s="65">
        <v>4</v>
      </c>
      <c r="AA13" s="67" t="s">
        <v>68</v>
      </c>
      <c r="AB13" s="124"/>
      <c r="AC13" s="68"/>
      <c r="AD13" s="72" t="s">
        <v>79</v>
      </c>
      <c r="AE13" s="1"/>
    </row>
    <row r="14" spans="1:31" s="108" customFormat="1" ht="24.75" customHeight="1">
      <c r="A14" s="106" t="s">
        <v>66</v>
      </c>
      <c r="B14" s="186"/>
      <c r="C14" s="143" t="s">
        <v>39</v>
      </c>
      <c r="D14" s="140">
        <f t="shared" si="0"/>
        <v>12</v>
      </c>
      <c r="E14" s="141">
        <f t="shared" si="1"/>
        <v>4</v>
      </c>
      <c r="F14" s="141">
        <f t="shared" si="2"/>
      </c>
      <c r="G14" s="141">
        <f t="shared" si="3"/>
        <v>6</v>
      </c>
      <c r="H14" s="142">
        <f t="shared" si="4"/>
        <v>2</v>
      </c>
      <c r="I14" s="59">
        <v>2</v>
      </c>
      <c r="J14" s="60"/>
      <c r="K14" s="61"/>
      <c r="L14" s="75"/>
      <c r="M14" s="84">
        <v>1</v>
      </c>
      <c r="N14" s="63">
        <v>2</v>
      </c>
      <c r="O14" s="64"/>
      <c r="P14" s="65"/>
      <c r="Q14" s="66">
        <v>6</v>
      </c>
      <c r="R14" s="64"/>
      <c r="S14" s="67"/>
      <c r="T14" s="124">
        <v>2</v>
      </c>
      <c r="U14" s="68" t="s">
        <v>19</v>
      </c>
      <c r="V14" s="69"/>
      <c r="W14" s="84"/>
      <c r="X14" s="64"/>
      <c r="Y14" s="65"/>
      <c r="Z14" s="65"/>
      <c r="AA14" s="70"/>
      <c r="AB14" s="127"/>
      <c r="AC14" s="71"/>
      <c r="AD14" s="72" t="s">
        <v>105</v>
      </c>
      <c r="AE14" s="1"/>
    </row>
    <row r="15" spans="1:31" s="83" customFormat="1" ht="23.25" customHeight="1">
      <c r="A15" s="104" t="s">
        <v>101</v>
      </c>
      <c r="B15" s="185"/>
      <c r="C15" s="143" t="s">
        <v>56</v>
      </c>
      <c r="D15" s="140">
        <f t="shared" si="0"/>
        <v>16</v>
      </c>
      <c r="E15" s="141">
        <f t="shared" si="1"/>
        <v>8</v>
      </c>
      <c r="F15" s="141">
        <f t="shared" si="2"/>
      </c>
      <c r="G15" s="141">
        <f t="shared" si="3"/>
        <v>6</v>
      </c>
      <c r="H15" s="142">
        <f t="shared" si="4"/>
        <v>2</v>
      </c>
      <c r="I15" s="59">
        <v>2</v>
      </c>
      <c r="J15" s="60"/>
      <c r="K15" s="61"/>
      <c r="L15" s="62"/>
      <c r="M15" s="84">
        <v>1</v>
      </c>
      <c r="N15" s="63">
        <v>4</v>
      </c>
      <c r="O15" s="64"/>
      <c r="P15" s="65"/>
      <c r="Q15" s="66">
        <v>2</v>
      </c>
      <c r="R15" s="64"/>
      <c r="S15" s="67" t="s">
        <v>18</v>
      </c>
      <c r="T15" s="124"/>
      <c r="U15" s="68"/>
      <c r="V15" s="69"/>
      <c r="W15" s="84">
        <v>1</v>
      </c>
      <c r="X15" s="64">
        <v>2</v>
      </c>
      <c r="Y15" s="65"/>
      <c r="Z15" s="65">
        <v>4</v>
      </c>
      <c r="AA15" s="79"/>
      <c r="AB15" s="129">
        <v>2</v>
      </c>
      <c r="AC15" s="71" t="s">
        <v>19</v>
      </c>
      <c r="AD15" s="72" t="s">
        <v>35</v>
      </c>
      <c r="AE15" s="1"/>
    </row>
    <row r="16" spans="1:31" s="83" customFormat="1" ht="12.75">
      <c r="A16" s="104" t="s">
        <v>76</v>
      </c>
      <c r="B16" s="185"/>
      <c r="C16" s="143" t="s">
        <v>34</v>
      </c>
      <c r="D16" s="140">
        <f t="shared" si="0"/>
        <v>8</v>
      </c>
      <c r="E16" s="141">
        <f t="shared" si="1"/>
        <v>4</v>
      </c>
      <c r="F16" s="141">
        <f t="shared" si="2"/>
      </c>
      <c r="G16" s="141">
        <f t="shared" si="3"/>
        <v>4</v>
      </c>
      <c r="H16" s="142">
        <f t="shared" si="4"/>
      </c>
      <c r="I16" s="59">
        <v>2</v>
      </c>
      <c r="J16" s="60"/>
      <c r="K16" s="61"/>
      <c r="L16" s="62"/>
      <c r="M16" s="84">
        <v>1</v>
      </c>
      <c r="N16" s="63">
        <v>2</v>
      </c>
      <c r="O16" s="64"/>
      <c r="P16" s="65"/>
      <c r="Q16" s="66">
        <v>4</v>
      </c>
      <c r="R16" s="64"/>
      <c r="S16" s="67" t="s">
        <v>18</v>
      </c>
      <c r="T16" s="124"/>
      <c r="U16" s="68"/>
      <c r="V16" s="69"/>
      <c r="W16" s="84"/>
      <c r="X16" s="64"/>
      <c r="Y16" s="65"/>
      <c r="Z16" s="65"/>
      <c r="AA16" s="79"/>
      <c r="AB16" s="129"/>
      <c r="AC16" s="71"/>
      <c r="AD16" s="72" t="s">
        <v>35</v>
      </c>
      <c r="AE16" s="1"/>
    </row>
    <row r="17" spans="1:31" s="108" customFormat="1" ht="27.75" customHeight="1">
      <c r="A17" s="106" t="s">
        <v>102</v>
      </c>
      <c r="B17" s="186"/>
      <c r="C17" s="143" t="s">
        <v>78</v>
      </c>
      <c r="D17" s="140">
        <f t="shared" si="0"/>
        <v>10</v>
      </c>
      <c r="E17" s="141">
        <f t="shared" si="1"/>
        <v>4</v>
      </c>
      <c r="F17" s="141">
        <f t="shared" si="2"/>
      </c>
      <c r="G17" s="141">
        <f t="shared" si="3"/>
        <v>4</v>
      </c>
      <c r="H17" s="142">
        <f t="shared" si="4"/>
        <v>2</v>
      </c>
      <c r="I17" s="59"/>
      <c r="J17" s="60"/>
      <c r="K17" s="61"/>
      <c r="L17" s="62"/>
      <c r="M17" s="84"/>
      <c r="N17" s="63">
        <v>2</v>
      </c>
      <c r="O17" s="64" t="s">
        <v>21</v>
      </c>
      <c r="P17" s="65"/>
      <c r="Q17" s="66"/>
      <c r="R17" s="64"/>
      <c r="S17" s="67"/>
      <c r="T17" s="124"/>
      <c r="U17" s="68"/>
      <c r="V17" s="86"/>
      <c r="W17" s="84">
        <v>1</v>
      </c>
      <c r="X17" s="64">
        <v>2</v>
      </c>
      <c r="Y17" s="65"/>
      <c r="Z17" s="65">
        <v>4</v>
      </c>
      <c r="AA17" s="79"/>
      <c r="AB17" s="129">
        <v>2</v>
      </c>
      <c r="AC17" s="71" t="s">
        <v>19</v>
      </c>
      <c r="AD17" s="72" t="s">
        <v>35</v>
      </c>
      <c r="AE17" s="1"/>
    </row>
    <row r="18" spans="1:31" s="83" customFormat="1" ht="25.5">
      <c r="A18" s="104" t="s">
        <v>103</v>
      </c>
      <c r="B18" s="185"/>
      <c r="C18" s="144" t="s">
        <v>34</v>
      </c>
      <c r="D18" s="140">
        <f t="shared" si="0"/>
        <v>8</v>
      </c>
      <c r="E18" s="141">
        <f t="shared" si="1"/>
        <v>4</v>
      </c>
      <c r="F18" s="141">
        <f t="shared" si="2"/>
        <v>4</v>
      </c>
      <c r="G18" s="141">
        <f t="shared" si="3"/>
      </c>
      <c r="H18" s="142">
        <f t="shared" si="4"/>
      </c>
      <c r="I18" s="59">
        <v>2</v>
      </c>
      <c r="J18" s="60"/>
      <c r="K18" s="61"/>
      <c r="L18" s="75"/>
      <c r="M18" s="84" t="s">
        <v>45</v>
      </c>
      <c r="N18" s="63">
        <v>2</v>
      </c>
      <c r="O18" s="64"/>
      <c r="P18" s="65">
        <v>4</v>
      </c>
      <c r="Q18" s="66"/>
      <c r="R18" s="64"/>
      <c r="S18" s="67" t="s">
        <v>68</v>
      </c>
      <c r="T18" s="124"/>
      <c r="U18" s="68"/>
      <c r="V18" s="86"/>
      <c r="W18" s="84"/>
      <c r="X18" s="64"/>
      <c r="Y18" s="65"/>
      <c r="Z18" s="65"/>
      <c r="AA18" s="79"/>
      <c r="AB18" s="129"/>
      <c r="AC18" s="71"/>
      <c r="AD18" s="72" t="s">
        <v>35</v>
      </c>
      <c r="AE18" s="1"/>
    </row>
    <row r="19" spans="1:31" s="108" customFormat="1" ht="12.75">
      <c r="A19" s="106" t="s">
        <v>62</v>
      </c>
      <c r="B19" s="186"/>
      <c r="C19" s="143" t="s">
        <v>33</v>
      </c>
      <c r="D19" s="140">
        <f t="shared" si="0"/>
        <v>6</v>
      </c>
      <c r="E19" s="141">
        <f t="shared" si="1"/>
        <v>2</v>
      </c>
      <c r="F19" s="141">
        <f t="shared" si="2"/>
      </c>
      <c r="G19" s="141">
        <f t="shared" si="3"/>
        <v>4</v>
      </c>
      <c r="H19" s="142">
        <f t="shared" si="4"/>
      </c>
      <c r="I19" s="80"/>
      <c r="J19" s="60"/>
      <c r="K19" s="61"/>
      <c r="L19" s="62"/>
      <c r="M19" s="84"/>
      <c r="N19" s="63">
        <v>2</v>
      </c>
      <c r="O19" s="64" t="s">
        <v>21</v>
      </c>
      <c r="P19" s="65"/>
      <c r="Q19" s="66"/>
      <c r="R19" s="64"/>
      <c r="S19" s="67"/>
      <c r="T19" s="124"/>
      <c r="U19" s="71"/>
      <c r="V19" s="77"/>
      <c r="W19" s="84">
        <v>1</v>
      </c>
      <c r="X19" s="64"/>
      <c r="Y19" s="65"/>
      <c r="Z19" s="65">
        <v>4</v>
      </c>
      <c r="AA19" s="70" t="s">
        <v>18</v>
      </c>
      <c r="AB19" s="127"/>
      <c r="AC19" s="71"/>
      <c r="AD19" s="72" t="s">
        <v>106</v>
      </c>
      <c r="AE19" s="1"/>
    </row>
    <row r="20" spans="1:31" s="108" customFormat="1" ht="24">
      <c r="A20" s="106" t="s">
        <v>104</v>
      </c>
      <c r="B20" s="186"/>
      <c r="C20" s="145" t="s">
        <v>107</v>
      </c>
      <c r="D20" s="140">
        <f t="shared" si="0"/>
      </c>
      <c r="E20" s="141">
        <f t="shared" si="1"/>
      </c>
      <c r="F20" s="141">
        <f t="shared" si="2"/>
      </c>
      <c r="G20" s="141">
        <f t="shared" si="3"/>
      </c>
      <c r="H20" s="142">
        <f t="shared" si="4"/>
      </c>
      <c r="I20" s="59"/>
      <c r="J20" s="60"/>
      <c r="K20" s="61"/>
      <c r="L20" s="62"/>
      <c r="M20" s="84"/>
      <c r="N20" s="63"/>
      <c r="O20" s="64"/>
      <c r="P20" s="65"/>
      <c r="Q20" s="66"/>
      <c r="R20" s="64"/>
      <c r="S20" s="67"/>
      <c r="T20" s="124"/>
      <c r="U20" s="68"/>
      <c r="V20" s="69"/>
      <c r="W20" s="84"/>
      <c r="X20" s="64"/>
      <c r="Y20" s="65"/>
      <c r="Z20" s="65"/>
      <c r="AA20" s="109" t="s">
        <v>46</v>
      </c>
      <c r="AB20" s="134"/>
      <c r="AC20" s="71"/>
      <c r="AD20" s="72" t="s">
        <v>35</v>
      </c>
      <c r="AE20" s="1"/>
    </row>
    <row r="21" spans="1:31" s="108" customFormat="1" ht="24.75" thickBot="1">
      <c r="A21" s="110" t="s">
        <v>58</v>
      </c>
      <c r="B21" s="110"/>
      <c r="C21" s="146" t="s">
        <v>108</v>
      </c>
      <c r="D21" s="147">
        <f t="shared" si="0"/>
      </c>
      <c r="E21" s="148">
        <f t="shared" si="1"/>
      </c>
      <c r="F21" s="148">
        <f t="shared" si="2"/>
      </c>
      <c r="G21" s="148">
        <f t="shared" si="3"/>
      </c>
      <c r="H21" s="149">
        <f t="shared" si="4"/>
      </c>
      <c r="I21" s="17"/>
      <c r="J21" s="112"/>
      <c r="K21" s="113"/>
      <c r="L21" s="114"/>
      <c r="M21" s="115"/>
      <c r="N21" s="24"/>
      <c r="O21" s="18"/>
      <c r="P21" s="16"/>
      <c r="Q21" s="19"/>
      <c r="R21" s="18"/>
      <c r="S21" s="20"/>
      <c r="T21" s="126"/>
      <c r="U21" s="116"/>
      <c r="V21" s="117"/>
      <c r="W21" s="115"/>
      <c r="X21" s="18"/>
      <c r="Y21" s="16"/>
      <c r="Z21" s="16"/>
      <c r="AA21" s="136" t="s">
        <v>46</v>
      </c>
      <c r="AB21" s="137"/>
      <c r="AC21" s="21"/>
      <c r="AD21" s="22" t="s">
        <v>35</v>
      </c>
      <c r="AE21" s="1"/>
    </row>
    <row r="23" spans="1:28" ht="12.75">
      <c r="A23" s="5" t="s">
        <v>26</v>
      </c>
      <c r="E23" s="4" t="s">
        <v>85</v>
      </c>
      <c r="F23" s="3"/>
      <c r="G23" s="3"/>
      <c r="R23" s="33" t="s">
        <v>86</v>
      </c>
      <c r="S23" s="33"/>
      <c r="AB23" s="34" t="s">
        <v>87</v>
      </c>
    </row>
    <row r="28" spans="2:28" ht="12.7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2:28" ht="12.7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2:28" ht="12.7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2:38" ht="12.7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2:38" ht="12.7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2:38" ht="58.5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2:38" ht="12.7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2:38" ht="12.7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2:38" ht="12.7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29:38" ht="12.75"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29:38" ht="12.75"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29:38" ht="12.75"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</sheetData>
  <sheetProtection/>
  <mergeCells count="12">
    <mergeCell ref="A4:B4"/>
    <mergeCell ref="D4:E4"/>
    <mergeCell ref="A7:A8"/>
    <mergeCell ref="C7:C8"/>
    <mergeCell ref="D7:H7"/>
    <mergeCell ref="B7:B8"/>
    <mergeCell ref="I7:K7"/>
    <mergeCell ref="L6:V6"/>
    <mergeCell ref="Z6:AC6"/>
    <mergeCell ref="L7:U7"/>
    <mergeCell ref="V7:AC7"/>
    <mergeCell ref="AD7:AD8"/>
  </mergeCells>
  <hyperlinks>
    <hyperlink ref="B9" r:id="rId1" display="https://bolid.bstu.ru/courses/course-v1:BSTU+CS122+2019_C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tabSelected="1" zoomScale="85" zoomScaleNormal="85" zoomScalePageLayoutView="0" workbookViewId="0" topLeftCell="A1">
      <selection activeCell="P31" sqref="P31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8.421875" style="1" customWidth="1"/>
    <col min="4" max="4" width="3.57421875" style="1" customWidth="1"/>
    <col min="5" max="5" width="3.7109375" style="1" customWidth="1"/>
    <col min="6" max="7" width="4.57421875" style="1" customWidth="1"/>
    <col min="8" max="10" width="2.8515625" style="1" customWidth="1"/>
    <col min="11" max="11" width="4.140625" style="1" bestFit="1" customWidth="1"/>
    <col min="12" max="12" width="3.140625" style="1" customWidth="1"/>
    <col min="13" max="13" width="3.7109375" style="1" customWidth="1"/>
    <col min="14" max="14" width="1.28515625" style="1" customWidth="1"/>
    <col min="15" max="15" width="2.421875" style="1" customWidth="1"/>
    <col min="16" max="16" width="4.140625" style="1" customWidth="1"/>
    <col min="17" max="17" width="1.1484375" style="1" customWidth="1"/>
    <col min="18" max="19" width="5.8515625" style="1" customWidth="1"/>
    <col min="20" max="20" width="4.140625" style="1" bestFit="1" customWidth="1"/>
    <col min="21" max="21" width="4.140625" style="1" customWidth="1"/>
    <col min="22" max="22" width="3.8515625" style="1" customWidth="1"/>
    <col min="23" max="23" width="4.421875" style="1" customWidth="1"/>
    <col min="24" max="24" width="5.00390625" style="1" customWidth="1"/>
    <col min="25" max="25" width="4.421875" style="1" customWidth="1"/>
    <col min="26" max="27" width="5.28125" style="1" customWidth="1"/>
    <col min="28" max="28" width="6.421875" style="1" customWidth="1"/>
    <col min="29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177" t="s">
        <v>27</v>
      </c>
      <c r="B4" s="177"/>
      <c r="C4" s="3"/>
      <c r="D4" s="178" t="s">
        <v>77</v>
      </c>
      <c r="E4" s="178"/>
      <c r="H4" s="25" t="s">
        <v>28</v>
      </c>
      <c r="I4" s="6"/>
      <c r="Z4" s="3" t="s">
        <v>98</v>
      </c>
      <c r="AA4" s="3"/>
    </row>
    <row r="5" spans="3:4" ht="12">
      <c r="C5" s="3"/>
      <c r="D5" s="3"/>
    </row>
    <row r="6" spans="8:29" ht="12" customHeight="1" thickBot="1">
      <c r="H6" s="1" t="s">
        <v>70</v>
      </c>
      <c r="L6" s="174" t="s">
        <v>84</v>
      </c>
      <c r="M6" s="174"/>
      <c r="N6" s="174"/>
      <c r="O6" s="174"/>
      <c r="P6" s="174"/>
      <c r="Q6" s="174"/>
      <c r="R6" s="174"/>
      <c r="S6" s="174"/>
      <c r="T6" s="174"/>
      <c r="U6" s="174"/>
      <c r="V6" s="174"/>
      <c r="Z6" s="174" t="s">
        <v>123</v>
      </c>
      <c r="AA6" s="174"/>
      <c r="AB6" s="174"/>
      <c r="AC6" s="174"/>
    </row>
    <row r="7" spans="1:31" s="83" customFormat="1" ht="37.5" customHeight="1" thickBot="1">
      <c r="A7" s="175" t="s">
        <v>5</v>
      </c>
      <c r="B7" s="172" t="s">
        <v>133</v>
      </c>
      <c r="C7" s="179" t="s">
        <v>30</v>
      </c>
      <c r="D7" s="169" t="s">
        <v>6</v>
      </c>
      <c r="E7" s="170"/>
      <c r="F7" s="170"/>
      <c r="G7" s="170"/>
      <c r="H7" s="171"/>
      <c r="I7" s="169" t="s">
        <v>7</v>
      </c>
      <c r="J7" s="170"/>
      <c r="K7" s="171"/>
      <c r="L7" s="169" t="s">
        <v>8</v>
      </c>
      <c r="M7" s="170"/>
      <c r="N7" s="170"/>
      <c r="O7" s="170"/>
      <c r="P7" s="170"/>
      <c r="Q7" s="170"/>
      <c r="R7" s="170"/>
      <c r="S7" s="170"/>
      <c r="T7" s="170"/>
      <c r="U7" s="171"/>
      <c r="V7" s="169" t="s">
        <v>9</v>
      </c>
      <c r="W7" s="170"/>
      <c r="X7" s="170"/>
      <c r="Y7" s="170"/>
      <c r="Z7" s="170"/>
      <c r="AA7" s="170"/>
      <c r="AB7" s="170"/>
      <c r="AC7" s="171"/>
      <c r="AD7" s="175" t="s">
        <v>10</v>
      </c>
      <c r="AE7" s="1"/>
    </row>
    <row r="8" spans="1:31" s="83" customFormat="1" ht="84" customHeight="1" thickBot="1">
      <c r="A8" s="176"/>
      <c r="B8" s="173"/>
      <c r="C8" s="180"/>
      <c r="D8" s="7" t="s">
        <v>11</v>
      </c>
      <c r="E8" s="8" t="s">
        <v>12</v>
      </c>
      <c r="F8" s="8" t="s">
        <v>13</v>
      </c>
      <c r="G8" s="31" t="s">
        <v>14</v>
      </c>
      <c r="H8" s="122" t="s">
        <v>124</v>
      </c>
      <c r="I8" s="10" t="s">
        <v>12</v>
      </c>
      <c r="J8" s="8" t="s">
        <v>13</v>
      </c>
      <c r="K8" s="9" t="s">
        <v>14</v>
      </c>
      <c r="L8" s="23" t="s">
        <v>82</v>
      </c>
      <c r="M8" s="31" t="s">
        <v>83</v>
      </c>
      <c r="N8" s="14" t="s">
        <v>12</v>
      </c>
      <c r="O8" s="12"/>
      <c r="P8" s="8" t="s">
        <v>13</v>
      </c>
      <c r="Q8" s="11" t="s">
        <v>14</v>
      </c>
      <c r="R8" s="13"/>
      <c r="S8" s="8" t="s">
        <v>15</v>
      </c>
      <c r="T8" s="122" t="s">
        <v>124</v>
      </c>
      <c r="U8" s="9" t="s">
        <v>16</v>
      </c>
      <c r="V8" s="23" t="s">
        <v>82</v>
      </c>
      <c r="W8" s="31" t="s">
        <v>83</v>
      </c>
      <c r="X8" s="12" t="s">
        <v>12</v>
      </c>
      <c r="Y8" s="8" t="s">
        <v>13</v>
      </c>
      <c r="Z8" s="8" t="s">
        <v>14</v>
      </c>
      <c r="AA8" s="8" t="s">
        <v>15</v>
      </c>
      <c r="AB8" s="31" t="s">
        <v>124</v>
      </c>
      <c r="AC8" s="9" t="s">
        <v>16</v>
      </c>
      <c r="AD8" s="176"/>
      <c r="AE8" s="1"/>
    </row>
    <row r="9" spans="1:31" s="83" customFormat="1" ht="14.25">
      <c r="A9" s="138" t="s">
        <v>72</v>
      </c>
      <c r="B9" s="189" t="s">
        <v>145</v>
      </c>
      <c r="C9" s="118" t="s">
        <v>34</v>
      </c>
      <c r="D9" s="140">
        <f>IF(SUM(E9,F9,G9,H9)&lt;&gt;0,SUM(E9,F9,G9,H9),"")</f>
        <v>14</v>
      </c>
      <c r="E9" s="141">
        <f>IF(SUM(I9,N9,X9)&lt;&gt;0,SUM(I9,N9,X9),"")</f>
        <v>6</v>
      </c>
      <c r="F9" s="141">
        <f>IF(SUM(J9,P9,Y9)&lt;&gt;0,SUM(J9,P9,Y9),"")</f>
        <v>4</v>
      </c>
      <c r="G9" s="141">
        <f>IF(SUM(K9,Q9,Z9)&lt;&gt;0,SUM(K9,Q9,Z9),"")</f>
        <v>4</v>
      </c>
      <c r="H9" s="142">
        <f>IF(SUM(T9,AB9)&lt;&gt;0,SUM(T9,AB9),"")</f>
      </c>
      <c r="I9" s="45">
        <v>2</v>
      </c>
      <c r="J9" s="46"/>
      <c r="K9" s="47"/>
      <c r="L9" s="48"/>
      <c r="M9" s="82">
        <v>1</v>
      </c>
      <c r="N9" s="49">
        <v>4</v>
      </c>
      <c r="O9" s="50"/>
      <c r="P9" s="44">
        <v>4</v>
      </c>
      <c r="Q9" s="51">
        <v>4</v>
      </c>
      <c r="R9" s="50"/>
      <c r="S9" s="52" t="s">
        <v>18</v>
      </c>
      <c r="T9" s="123"/>
      <c r="U9" s="53"/>
      <c r="V9" s="54"/>
      <c r="W9" s="82"/>
      <c r="X9" s="50"/>
      <c r="Y9" s="44"/>
      <c r="Z9" s="44"/>
      <c r="AA9" s="52"/>
      <c r="AB9" s="123"/>
      <c r="AC9" s="53"/>
      <c r="AD9" s="55" t="s">
        <v>73</v>
      </c>
      <c r="AE9" s="1"/>
    </row>
    <row r="10" spans="1:31" s="83" customFormat="1" ht="25.5">
      <c r="A10" s="138" t="s">
        <v>111</v>
      </c>
      <c r="B10" s="189"/>
      <c r="C10" s="119" t="s">
        <v>112</v>
      </c>
      <c r="D10" s="140">
        <f aca="true" t="shared" si="0" ref="D10:D17">IF(SUM(E10,F10,G10,H10)&lt;&gt;0,SUM(E10,F10,G10,H10),"")</f>
      </c>
      <c r="E10" s="141">
        <f aca="true" t="shared" si="1" ref="E10:E17">IF(SUM(I10,N10,X10)&lt;&gt;0,SUM(I10,N10,X10),"")</f>
      </c>
      <c r="F10" s="141">
        <f aca="true" t="shared" si="2" ref="F10:F17">IF(SUM(J10,P10,Y10)&lt;&gt;0,SUM(J10,P10,Y10),"")</f>
      </c>
      <c r="G10" s="141">
        <f aca="true" t="shared" si="3" ref="G10:G17">IF(SUM(K10,Q10,Z10)&lt;&gt;0,SUM(K10,Q10,Z10),"")</f>
      </c>
      <c r="H10" s="142">
        <f aca="true" t="shared" si="4" ref="H10:H17">IF(SUM(T10,AB10)&lt;&gt;0,SUM(T10,AB10),"")</f>
      </c>
      <c r="I10" s="59"/>
      <c r="J10" s="60"/>
      <c r="K10" s="95"/>
      <c r="L10" s="96"/>
      <c r="M10" s="84"/>
      <c r="N10" s="97"/>
      <c r="O10" s="98"/>
      <c r="P10" s="58"/>
      <c r="Q10" s="99"/>
      <c r="R10" s="98"/>
      <c r="S10" s="74" t="s">
        <v>18</v>
      </c>
      <c r="T10" s="125"/>
      <c r="U10" s="100"/>
      <c r="V10" s="76"/>
      <c r="W10" s="84"/>
      <c r="X10" s="98"/>
      <c r="Y10" s="58"/>
      <c r="Z10" s="58"/>
      <c r="AA10" s="105"/>
      <c r="AB10" s="133"/>
      <c r="AC10" s="100"/>
      <c r="AD10" s="72" t="s">
        <v>113</v>
      </c>
      <c r="AE10" s="1"/>
    </row>
    <row r="11" spans="1:31" s="83" customFormat="1" ht="25.5">
      <c r="A11" s="138" t="s">
        <v>114</v>
      </c>
      <c r="B11" s="187"/>
      <c r="C11" s="119" t="s">
        <v>39</v>
      </c>
      <c r="D11" s="140">
        <f t="shared" si="0"/>
        <v>14</v>
      </c>
      <c r="E11" s="141">
        <f t="shared" si="1"/>
        <v>6</v>
      </c>
      <c r="F11" s="141">
        <f t="shared" si="2"/>
      </c>
      <c r="G11" s="141">
        <f t="shared" si="3"/>
        <v>6</v>
      </c>
      <c r="H11" s="142">
        <f t="shared" si="4"/>
        <v>2</v>
      </c>
      <c r="I11" s="59">
        <v>2</v>
      </c>
      <c r="J11" s="60"/>
      <c r="K11" s="95"/>
      <c r="L11" s="96"/>
      <c r="M11" s="84">
        <v>1</v>
      </c>
      <c r="N11" s="97">
        <v>2</v>
      </c>
      <c r="O11" s="98"/>
      <c r="P11" s="58"/>
      <c r="Q11" s="99">
        <v>2</v>
      </c>
      <c r="R11" s="98"/>
      <c r="S11" s="67" t="s">
        <v>18</v>
      </c>
      <c r="T11" s="132"/>
      <c r="U11" s="100"/>
      <c r="V11" s="77"/>
      <c r="W11" s="84" t="s">
        <v>45</v>
      </c>
      <c r="X11" s="64">
        <v>2</v>
      </c>
      <c r="Y11" s="65"/>
      <c r="Z11" s="65">
        <v>4</v>
      </c>
      <c r="AA11" s="67" t="s">
        <v>115</v>
      </c>
      <c r="AB11" s="124">
        <v>2</v>
      </c>
      <c r="AC11" s="71" t="s">
        <v>19</v>
      </c>
      <c r="AD11" s="72" t="s">
        <v>35</v>
      </c>
      <c r="AE11" s="1"/>
    </row>
    <row r="12" spans="1:31" s="83" customFormat="1" ht="12.75">
      <c r="A12" s="138" t="s">
        <v>116</v>
      </c>
      <c r="B12" s="187"/>
      <c r="C12" s="119" t="s">
        <v>56</v>
      </c>
      <c r="D12" s="140">
        <f t="shared" si="0"/>
        <v>16</v>
      </c>
      <c r="E12" s="141">
        <f t="shared" si="1"/>
        <v>6</v>
      </c>
      <c r="F12" s="141">
        <f t="shared" si="2"/>
      </c>
      <c r="G12" s="141">
        <f t="shared" si="3"/>
        <v>8</v>
      </c>
      <c r="H12" s="142">
        <f t="shared" si="4"/>
        <v>2</v>
      </c>
      <c r="I12" s="59">
        <v>2</v>
      </c>
      <c r="J12" s="60"/>
      <c r="K12" s="61"/>
      <c r="L12" s="62"/>
      <c r="M12" s="84"/>
      <c r="N12" s="63">
        <v>2</v>
      </c>
      <c r="O12" s="64"/>
      <c r="P12" s="65"/>
      <c r="Q12" s="66">
        <v>4</v>
      </c>
      <c r="R12" s="85"/>
      <c r="S12" s="67" t="s">
        <v>18</v>
      </c>
      <c r="T12" s="124"/>
      <c r="U12" s="71"/>
      <c r="V12" s="76">
        <v>1</v>
      </c>
      <c r="W12" s="84"/>
      <c r="X12" s="64">
        <v>2</v>
      </c>
      <c r="Y12" s="65"/>
      <c r="Z12" s="65">
        <v>4</v>
      </c>
      <c r="AA12" s="67"/>
      <c r="AB12" s="124">
        <v>2</v>
      </c>
      <c r="AC12" s="71" t="s">
        <v>19</v>
      </c>
      <c r="AD12" s="72" t="s">
        <v>75</v>
      </c>
      <c r="AE12" s="1"/>
    </row>
    <row r="13" spans="1:31" s="83" customFormat="1" ht="25.5">
      <c r="A13" s="138" t="s">
        <v>102</v>
      </c>
      <c r="B13" s="187"/>
      <c r="C13" s="119" t="s">
        <v>78</v>
      </c>
      <c r="D13" s="140">
        <f t="shared" si="0"/>
        <v>8</v>
      </c>
      <c r="E13" s="141">
        <f t="shared" si="1"/>
        <v>4</v>
      </c>
      <c r="F13" s="141">
        <f t="shared" si="2"/>
      </c>
      <c r="G13" s="141">
        <f t="shared" si="3"/>
        <v>4</v>
      </c>
      <c r="H13" s="142">
        <f t="shared" si="4"/>
      </c>
      <c r="I13" s="59"/>
      <c r="J13" s="60"/>
      <c r="K13" s="61"/>
      <c r="L13" s="62"/>
      <c r="M13" s="84"/>
      <c r="N13" s="63">
        <v>4</v>
      </c>
      <c r="O13" s="64"/>
      <c r="P13" s="65"/>
      <c r="Q13" s="66">
        <v>4</v>
      </c>
      <c r="R13" s="107"/>
      <c r="S13" s="67" t="s">
        <v>117</v>
      </c>
      <c r="T13" s="124"/>
      <c r="U13" s="71"/>
      <c r="V13" s="77"/>
      <c r="W13" s="84"/>
      <c r="X13" s="64"/>
      <c r="Y13" s="65"/>
      <c r="Z13" s="65"/>
      <c r="AA13" s="67"/>
      <c r="AB13" s="124"/>
      <c r="AC13" s="68"/>
      <c r="AD13" s="72" t="s">
        <v>35</v>
      </c>
      <c r="AE13" s="1"/>
    </row>
    <row r="14" spans="1:31" s="83" customFormat="1" ht="12.75">
      <c r="A14" s="138" t="s">
        <v>118</v>
      </c>
      <c r="B14" s="187"/>
      <c r="C14" s="119" t="s">
        <v>31</v>
      </c>
      <c r="D14" s="140">
        <f t="shared" si="0"/>
        <v>12</v>
      </c>
      <c r="E14" s="141">
        <f t="shared" si="1"/>
        <v>4</v>
      </c>
      <c r="F14" s="141">
        <f t="shared" si="2"/>
      </c>
      <c r="G14" s="141">
        <f t="shared" si="3"/>
        <v>6</v>
      </c>
      <c r="H14" s="142">
        <f t="shared" si="4"/>
        <v>2</v>
      </c>
      <c r="I14" s="59">
        <v>2</v>
      </c>
      <c r="J14" s="60"/>
      <c r="K14" s="61"/>
      <c r="L14" s="75"/>
      <c r="M14" s="84">
        <v>1</v>
      </c>
      <c r="N14" s="63">
        <v>2</v>
      </c>
      <c r="O14" s="64"/>
      <c r="P14" s="65"/>
      <c r="Q14" s="66">
        <v>6</v>
      </c>
      <c r="R14" s="64"/>
      <c r="S14" s="67"/>
      <c r="T14" s="124">
        <v>2</v>
      </c>
      <c r="U14" s="68" t="s">
        <v>19</v>
      </c>
      <c r="V14" s="69"/>
      <c r="W14" s="84"/>
      <c r="X14" s="64"/>
      <c r="Y14" s="65"/>
      <c r="Z14" s="65"/>
      <c r="AA14" s="70"/>
      <c r="AB14" s="127"/>
      <c r="AC14" s="71"/>
      <c r="AD14" s="72" t="s">
        <v>35</v>
      </c>
      <c r="AE14" s="1"/>
    </row>
    <row r="15" spans="1:31" s="83" customFormat="1" ht="12.75">
      <c r="A15" s="138" t="s">
        <v>119</v>
      </c>
      <c r="B15" s="187"/>
      <c r="C15" s="119" t="s">
        <v>34</v>
      </c>
      <c r="D15" s="140">
        <f t="shared" si="0"/>
        <v>10</v>
      </c>
      <c r="E15" s="141">
        <f t="shared" si="1"/>
        <v>4</v>
      </c>
      <c r="F15" s="141">
        <f t="shared" si="2"/>
      </c>
      <c r="G15" s="141">
        <f t="shared" si="3"/>
        <v>4</v>
      </c>
      <c r="H15" s="142">
        <f t="shared" si="4"/>
        <v>2</v>
      </c>
      <c r="I15" s="59"/>
      <c r="J15" s="60"/>
      <c r="K15" s="61"/>
      <c r="L15" s="62"/>
      <c r="M15" s="84"/>
      <c r="N15" s="63">
        <v>2</v>
      </c>
      <c r="O15" s="64" t="s">
        <v>21</v>
      </c>
      <c r="P15" s="65"/>
      <c r="Q15" s="66"/>
      <c r="R15" s="64"/>
      <c r="S15" s="67"/>
      <c r="T15" s="124"/>
      <c r="U15" s="68"/>
      <c r="V15" s="86">
        <v>1</v>
      </c>
      <c r="W15" s="84"/>
      <c r="X15" s="64">
        <v>2</v>
      </c>
      <c r="Y15" s="65"/>
      <c r="Z15" s="65">
        <v>4</v>
      </c>
      <c r="AA15" s="79"/>
      <c r="AB15" s="129">
        <v>2</v>
      </c>
      <c r="AC15" s="71" t="s">
        <v>19</v>
      </c>
      <c r="AD15" s="72" t="s">
        <v>35</v>
      </c>
      <c r="AE15" s="1"/>
    </row>
    <row r="16" spans="1:31" s="83" customFormat="1" ht="12.75">
      <c r="A16" s="138" t="s">
        <v>120</v>
      </c>
      <c r="B16" s="187"/>
      <c r="C16" s="119" t="s">
        <v>34</v>
      </c>
      <c r="D16" s="140">
        <f t="shared" si="0"/>
        <v>8</v>
      </c>
      <c r="E16" s="141">
        <f t="shared" si="1"/>
        <v>4</v>
      </c>
      <c r="F16" s="141">
        <f t="shared" si="2"/>
      </c>
      <c r="G16" s="141">
        <f t="shared" si="3"/>
        <v>4</v>
      </c>
      <c r="H16" s="142">
        <f t="shared" si="4"/>
      </c>
      <c r="I16" s="59">
        <v>2</v>
      </c>
      <c r="J16" s="60"/>
      <c r="K16" s="61"/>
      <c r="L16" s="62"/>
      <c r="M16" s="84">
        <v>1</v>
      </c>
      <c r="N16" s="63">
        <v>2</v>
      </c>
      <c r="O16" s="64"/>
      <c r="P16" s="65"/>
      <c r="Q16" s="66">
        <v>4</v>
      </c>
      <c r="R16" s="64"/>
      <c r="S16" s="67" t="s">
        <v>18</v>
      </c>
      <c r="T16" s="124"/>
      <c r="U16" s="68"/>
      <c r="V16" s="69"/>
      <c r="W16" s="84"/>
      <c r="X16" s="64"/>
      <c r="Y16" s="65"/>
      <c r="Z16" s="65"/>
      <c r="AA16" s="79"/>
      <c r="AB16" s="129"/>
      <c r="AC16" s="71"/>
      <c r="AD16" s="72" t="s">
        <v>74</v>
      </c>
      <c r="AE16" s="1"/>
    </row>
    <row r="17" spans="1:31" s="83" customFormat="1" ht="25.5">
      <c r="A17" s="138" t="s">
        <v>121</v>
      </c>
      <c r="B17" s="187"/>
      <c r="C17" s="119" t="s">
        <v>31</v>
      </c>
      <c r="D17" s="140">
        <f t="shared" si="0"/>
        <v>10</v>
      </c>
      <c r="E17" s="141">
        <f t="shared" si="1"/>
        <v>4</v>
      </c>
      <c r="F17" s="141">
        <f t="shared" si="2"/>
      </c>
      <c r="G17" s="141">
        <f t="shared" si="3"/>
        <v>4</v>
      </c>
      <c r="H17" s="142">
        <f t="shared" si="4"/>
        <v>2</v>
      </c>
      <c r="I17" s="59">
        <v>2</v>
      </c>
      <c r="J17" s="60"/>
      <c r="K17" s="61"/>
      <c r="L17" s="62"/>
      <c r="M17" s="84">
        <v>1</v>
      </c>
      <c r="N17" s="63">
        <v>2</v>
      </c>
      <c r="O17" s="64"/>
      <c r="P17" s="65"/>
      <c r="Q17" s="66">
        <v>4</v>
      </c>
      <c r="R17" s="64"/>
      <c r="S17" s="67"/>
      <c r="T17" s="124">
        <v>2</v>
      </c>
      <c r="U17" s="68" t="s">
        <v>19</v>
      </c>
      <c r="V17" s="86"/>
      <c r="W17" s="84"/>
      <c r="X17" s="64"/>
      <c r="Y17" s="65"/>
      <c r="Z17" s="65"/>
      <c r="AA17" s="79"/>
      <c r="AB17" s="129"/>
      <c r="AC17" s="71"/>
      <c r="AD17" s="72" t="s">
        <v>35</v>
      </c>
      <c r="AE17" s="1"/>
    </row>
    <row r="18" spans="1:30" ht="26.25" thickBot="1">
      <c r="A18" s="139" t="s">
        <v>122</v>
      </c>
      <c r="B18" s="188"/>
      <c r="C18" s="120" t="s">
        <v>108</v>
      </c>
      <c r="D18" s="111"/>
      <c r="E18" s="16"/>
      <c r="F18" s="16"/>
      <c r="G18" s="16"/>
      <c r="H18" s="24"/>
      <c r="I18" s="17"/>
      <c r="J18" s="112"/>
      <c r="K18" s="113"/>
      <c r="L18" s="114"/>
      <c r="M18" s="115"/>
      <c r="N18" s="24"/>
      <c r="O18" s="18"/>
      <c r="P18" s="16"/>
      <c r="Q18" s="19"/>
      <c r="R18" s="18"/>
      <c r="S18" s="20"/>
      <c r="T18" s="126"/>
      <c r="U18" s="116"/>
      <c r="V18" s="117"/>
      <c r="W18" s="115"/>
      <c r="X18" s="18"/>
      <c r="Y18" s="16"/>
      <c r="Z18" s="16"/>
      <c r="AA18" s="121" t="s">
        <v>46</v>
      </c>
      <c r="AB18" s="135"/>
      <c r="AC18" s="21"/>
      <c r="AD18" s="22" t="s">
        <v>35</v>
      </c>
    </row>
    <row r="20" spans="1:28" ht="12.75">
      <c r="A20" s="5" t="s">
        <v>26</v>
      </c>
      <c r="E20" s="4" t="s">
        <v>85</v>
      </c>
      <c r="F20" s="3"/>
      <c r="G20" s="3"/>
      <c r="R20" s="33" t="s">
        <v>86</v>
      </c>
      <c r="S20" s="33"/>
      <c r="AB20" s="34" t="s">
        <v>87</v>
      </c>
    </row>
    <row r="22" spans="2:36" ht="12.7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2:36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</row>
    <row r="24" spans="2:36" ht="58.5" customHeight="1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2:36" ht="12.75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2:36" ht="12.75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</row>
    <row r="27" spans="2:36" ht="12.75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</row>
    <row r="28" spans="26:36" ht="12.75"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</row>
    <row r="29" spans="26:36" ht="12.75"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</row>
    <row r="30" spans="26:36" ht="12.75"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</row>
  </sheetData>
  <sheetProtection/>
  <mergeCells count="12">
    <mergeCell ref="D7:H7"/>
    <mergeCell ref="B7:B8"/>
    <mergeCell ref="A4:B4"/>
    <mergeCell ref="D4:E4"/>
    <mergeCell ref="A7:A8"/>
    <mergeCell ref="L6:V6"/>
    <mergeCell ref="Z6:AC6"/>
    <mergeCell ref="L7:U7"/>
    <mergeCell ref="V7:AC7"/>
    <mergeCell ref="AD7:AD8"/>
    <mergeCell ref="C7:C8"/>
    <mergeCell ref="I7:K7"/>
  </mergeCells>
  <hyperlinks>
    <hyperlink ref="B9" r:id="rId1" display="https://bolid.bstu.ru/courses/course-v1:BSTU+CS117+2019_C1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2021-11-18T07:49:48Z</cp:lastPrinted>
  <dcterms:created xsi:type="dcterms:W3CDTF">1996-10-08T23:32:33Z</dcterms:created>
  <dcterms:modified xsi:type="dcterms:W3CDTF">2021-12-13T11:04:17Z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