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4"/>
  </bookViews>
  <sheets>
    <sheet name="1 курс" sheetId="1" r:id="rId1"/>
    <sheet name="2 курс" sheetId="2" r:id="rId2"/>
    <sheet name="3 курс" sheetId="3" r:id="rId3"/>
    <sheet name="4 курс" sheetId="4" r:id="rId4"/>
    <sheet name="5 курс" sheetId="5" r:id="rId5"/>
  </sheets>
  <definedNames>
    <definedName name="_xlnm.Print_Area" localSheetId="0">'1 курс'!$A$1:$AC$21</definedName>
    <definedName name="_xlnm.Print_Area" localSheetId="1">'2 курс'!$A$1:$AC$22</definedName>
    <definedName name="_xlnm.Print_Area" localSheetId="2">'3 курс'!$A$1:$AC$23</definedName>
    <definedName name="_xlnm.Print_Area" localSheetId="3">'4 курс'!$A$1:$AC$16</definedName>
    <definedName name="_xlnm.Print_Area" localSheetId="4">'5 курс'!$A$1:$AE$6</definedName>
  </definedNames>
  <calcPr fullCalcOnLoad="1" refMode="R1C1"/>
</workbook>
</file>

<file path=xl/sharedStrings.xml><?xml version="1.0" encoding="utf-8"?>
<sst xmlns="http://schemas.openxmlformats.org/spreadsheetml/2006/main" count="516" uniqueCount="143">
  <si>
    <t>"Утверждаю"</t>
  </si>
  <si>
    <t>Учебный график</t>
  </si>
  <si>
    <t>Наименование дисциплин</t>
  </si>
  <si>
    <t>Количество часов по заочной системе обучения на год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</si>
  <si>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</si>
  <si>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</si>
  <si>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</si>
  <si>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</si>
  <si>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</si>
  <si>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</si>
  <si>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Иностранный язык</t>
  </si>
  <si>
    <t>зач</t>
  </si>
  <si>
    <t>экз</t>
  </si>
  <si>
    <t>*</t>
  </si>
  <si>
    <t>Философия</t>
  </si>
  <si>
    <t>Теоретическая механика</t>
  </si>
  <si>
    <t>Кафедра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</si>
  <si>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</si>
  <si>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</si>
  <si>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</si>
  <si>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Белгородский государственный технологический университет им. В.Г. Шухова</t>
  </si>
  <si>
    <t xml:space="preserve">Первый проректор </t>
  </si>
  <si>
    <t>Минобрнауки России</t>
  </si>
  <si>
    <t>Директор ИЗО</t>
  </si>
  <si>
    <t>По направлению</t>
  </si>
  <si>
    <t>первый курс</t>
  </si>
  <si>
    <t>Трудоем-кость по ГОС (ЗЕ)</t>
  </si>
  <si>
    <t>144 (4)</t>
  </si>
  <si>
    <t>Ин.яз.</t>
  </si>
  <si>
    <t>288 (8)</t>
  </si>
  <si>
    <t>72 (2)</t>
  </si>
  <si>
    <t>Химия</t>
  </si>
  <si>
    <t>Информатика</t>
  </si>
  <si>
    <t>ИТ</t>
  </si>
  <si>
    <t>216 (6)</t>
  </si>
  <si>
    <t>НГГ</t>
  </si>
  <si>
    <t>"Технология транспортных процессов"</t>
  </si>
  <si>
    <t>Развитие и современное состояние мировой автомобилизации</t>
  </si>
  <si>
    <t>108 (3)</t>
  </si>
  <si>
    <t>Математика</t>
  </si>
  <si>
    <t>180 (5)</t>
  </si>
  <si>
    <t>Начертательная геометрия и инженерная графика</t>
  </si>
  <si>
    <t>д.зач</t>
  </si>
  <si>
    <t>Соц.упр.</t>
  </si>
  <si>
    <t>второй курс</t>
  </si>
  <si>
    <t>Физика</t>
  </si>
  <si>
    <t>Физики</t>
  </si>
  <si>
    <t>ТМ</t>
  </si>
  <si>
    <t>к.р.</t>
  </si>
  <si>
    <t>Транспортная энергетика</t>
  </si>
  <si>
    <t>Техника транспорта, обслуживание и ремонт</t>
  </si>
  <si>
    <t>к.р., д.зач</t>
  </si>
  <si>
    <t>Правила дорожного движения</t>
  </si>
  <si>
    <t>Учебная практика</t>
  </si>
  <si>
    <t>третий курс</t>
  </si>
  <si>
    <t>МВД</t>
  </si>
  <si>
    <t>Метрология, стандартизация и сертификация</t>
  </si>
  <si>
    <t>Сопротивление материалов</t>
  </si>
  <si>
    <t>АЖД</t>
  </si>
  <si>
    <t>Пути сообщения, технологические сооружения</t>
  </si>
  <si>
    <t>Безопасность транспортных средств</t>
  </si>
  <si>
    <t>Производственная практика</t>
  </si>
  <si>
    <t>четвертый курс</t>
  </si>
  <si>
    <t>Основы теории надежности</t>
  </si>
  <si>
    <t>Транспортная инфраструктура</t>
  </si>
  <si>
    <t>252 (7)</t>
  </si>
  <si>
    <t xml:space="preserve">Организация дорожного движения </t>
  </si>
  <si>
    <t>к.п.</t>
  </si>
  <si>
    <t>пятый курс</t>
  </si>
  <si>
    <t>Преддипломная практика</t>
  </si>
  <si>
    <t>Экономика дорожного движения</t>
  </si>
  <si>
    <t>Транспортная логистика</t>
  </si>
  <si>
    <t>Информационные технологии на транспорте</t>
  </si>
  <si>
    <t>Технические средства организации дорожного движения</t>
  </si>
  <si>
    <t>Экспертиза ДТП</t>
  </si>
  <si>
    <t>Компьютерное моделирование транспортных систем</t>
  </si>
  <si>
    <t>23.03.01</t>
  </si>
  <si>
    <t>ВМ</t>
  </si>
  <si>
    <t>468 (13)</t>
  </si>
  <si>
    <t>Материаловедение. ТКМ</t>
  </si>
  <si>
    <t>ТМиСМ</t>
  </si>
  <si>
    <t>ТМН</t>
  </si>
  <si>
    <t xml:space="preserve">Социология и психология </t>
  </si>
  <si>
    <t>Производственный менеджмент</t>
  </si>
  <si>
    <t>СиУК</t>
  </si>
  <si>
    <t xml:space="preserve">Экономика </t>
  </si>
  <si>
    <t>Транспортное право</t>
  </si>
  <si>
    <t>Методические основы подготовки водителей</t>
  </si>
  <si>
    <t>Общая электротехника и электроника</t>
  </si>
  <si>
    <t>ЭиА</t>
  </si>
  <si>
    <t>Институт заочного образования</t>
  </si>
  <si>
    <t>Спесивцева С.Е.</t>
  </si>
  <si>
    <t>Директор ДОП</t>
  </si>
  <si>
    <t>Дороганов Е.А.</t>
  </si>
  <si>
    <t>Номер РГЗ</t>
  </si>
  <si>
    <t>Номер ИДЗ</t>
  </si>
  <si>
    <t>216 (6)          4 недели</t>
  </si>
  <si>
    <t>ФиС</t>
  </si>
  <si>
    <t>Экология</t>
  </si>
  <si>
    <t>ПЭ</t>
  </si>
  <si>
    <t>Управление персоналом</t>
  </si>
  <si>
    <t>Безопасность жизнедеятельности</t>
  </si>
  <si>
    <t>БЖД</t>
  </si>
  <si>
    <t>Моделирование транспортных систем</t>
  </si>
  <si>
    <t>Автомобильные перевозки</t>
  </si>
  <si>
    <t>4 недели</t>
  </si>
  <si>
    <t>Физическая культура и спорт</t>
  </si>
  <si>
    <t>Элективные дисциплины по физической культуре и спорту</t>
  </si>
  <si>
    <t>340 (9)</t>
  </si>
  <si>
    <t>Сертификация транспортных средств</t>
  </si>
  <si>
    <t>Служба государственной инспекции по безопасности дорожного движения</t>
  </si>
  <si>
    <t>Дорожный надзор</t>
  </si>
  <si>
    <t>Е.И. Евтушенко</t>
  </si>
  <si>
    <t>ЭОДА</t>
  </si>
  <si>
    <t>СиУ</t>
  </si>
  <si>
    <t>ТиПХ</t>
  </si>
  <si>
    <t>ФВС</t>
  </si>
  <si>
    <t>ОБД</t>
  </si>
  <si>
    <t>2021/2022 уч. год.</t>
  </si>
  <si>
    <t>консультации</t>
  </si>
  <si>
    <t>1,2</t>
  </si>
  <si>
    <t>Ссылки</t>
  </si>
  <si>
    <t>https://bolid.bstu.ru/courses/course-v1:BSTU+CS066+2019_C1/about</t>
  </si>
  <si>
    <t>https://bolid.bstu.ru/courses/course-v1:BSTU+CS031+2019_C1/about</t>
  </si>
  <si>
    <t>https://bolid.bstu.ru/courses/course-v1:BSTU+CS010+2019_C1/about</t>
  </si>
  <si>
    <t>https://bolid.bstu.ru/courses/course-v1:BSTU+CS011+2019_C1/about</t>
  </si>
  <si>
    <t xml:space="preserve">https://bolid.bstu.ru/courses/course-v1:BSTU+CS158+2019_C1 </t>
  </si>
  <si>
    <t>https://bolid.bstu.ru/courses/course-v1:BSTU+CS229+2021_C1</t>
  </si>
  <si>
    <t>История (История России,всеобщая история)</t>
  </si>
  <si>
    <t>Русский язык и культура речи</t>
  </si>
  <si>
    <t>РЯ</t>
  </si>
  <si>
    <t>Управление персоналом в транспортной отрасли</t>
  </si>
  <si>
    <t>https://bolid.bstu.ru/courses/course-v1:BSTU+CS1112+2020_C1/about</t>
  </si>
  <si>
    <t>https://bolid.bstu.ru/courses/course-v1:BSTU+CS007+2019_C1</t>
  </si>
  <si>
    <t>https://bolid.bstu.ru/courses/course-v1:BSTU+CS122+2019_C1</t>
  </si>
  <si>
    <t>https://bolid.bstu.ru/courses/course-v1:BSTU+CS014+2019_C1</t>
  </si>
  <si>
    <t>https://bolid.bstu.ru/courses/course-v1:BSTU+CS001+2020_C1</t>
  </si>
  <si>
    <t>https://bolid.bstu.ru/courses/course-v1:BSTU+CS013+2019_C1</t>
  </si>
  <si>
    <t>https://bolid.bstu.ru/courses/course-v1:BSTU+CS117+2019_C1</t>
  </si>
  <si>
    <t>https://bolid.bstu.ru/courses/course-v1:BSTU+CS042+2019_C1</t>
  </si>
  <si>
    <t>https://bolid.bstu.ru/courses/course-v1:BSTU+CS70+2019_C1</t>
  </si>
  <si>
    <t>https://bolid.bstu.ru/courses/course-v1:BSTU+CS068+2019_C1</t>
  </si>
  <si>
    <t>https://bolid.bstu.ru/courses/course-v1:BSTU+CS109+2019_C1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</si>
</sst>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0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i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1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Fill="1" applyBorder="1" applyAlignment="1">
      <alignment horizontal="left" vertical="center" wrapText="1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1" fillId="33" borderId="59" xfId="0" applyFont="1" applyFill="1" applyBorder="1" applyAlignment="1">
      <alignment horizontal="center" vertical="center"/>
    </xf>
    <xf numFmtId="0" fontId="1" fillId="33" borderId="60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3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left" vertical="center" wrapText="1"/>
    </xf>
    <xf numFmtId="0" fontId="1" fillId="33" borderId="65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left" vertical="center" wrapText="1"/>
    </xf>
    <xf numFmtId="0" fontId="6" fillId="33" borderId="3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42" xfId="0" applyFont="1" applyBorder="1" applyAlignment="1">
      <alignment wrapText="1"/>
    </xf>
    <xf numFmtId="0" fontId="2" fillId="0" borderId="70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71" xfId="0" applyFont="1" applyBorder="1" applyAlignment="1">
      <alignment horizontal="center" vertical="center" textRotation="90" wrapText="1"/>
    </xf>
    <xf numFmtId="0" fontId="5" fillId="0" borderId="2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33" borderId="6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1" fillId="33" borderId="61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1" fillId="33" borderId="69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1" fillId="33" borderId="58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6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 wrapText="1"/>
    </xf>
    <xf numFmtId="0" fontId="2" fillId="34" borderId="37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7" fillId="0" borderId="73" xfId="42" applyFont="1" applyBorder="1" applyAlignment="1" applyProtection="1">
      <alignment/>
      <protection/>
    </xf>
    <xf numFmtId="0" fontId="7" fillId="0" borderId="66" xfId="42" applyFont="1" applyBorder="1" applyAlignment="1" applyProtection="1">
      <alignment/>
      <protection/>
    </xf>
    <xf numFmtId="0" fontId="7" fillId="0" borderId="66" xfId="42" applyFont="1" applyBorder="1" applyAlignment="1" applyProtection="1">
      <alignment vertical="center"/>
      <protection/>
    </xf>
    <xf numFmtId="0" fontId="7" fillId="0" borderId="37" xfId="42" applyFont="1" applyFill="1" applyBorder="1" applyAlignment="1" applyProtection="1">
      <alignment horizontal="left" vertical="center"/>
      <protection/>
    </xf>
    <xf numFmtId="0" fontId="7" fillId="0" borderId="56" xfId="42" applyFont="1" applyFill="1" applyBorder="1" applyAlignment="1" applyProtection="1">
      <alignment horizontal="left" vertical="center"/>
      <protection/>
    </xf>
    <xf numFmtId="0" fontId="1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71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34" fillId="0" borderId="73" xfId="42" applyBorder="1" applyAlignment="1" applyProtection="1">
      <alignment/>
      <protection/>
    </xf>
    <xf numFmtId="0" fontId="34" fillId="0" borderId="66" xfId="42" applyBorder="1" applyAlignment="1" applyProtection="1">
      <alignment vertical="center"/>
      <protection/>
    </xf>
    <xf numFmtId="0" fontId="34" fillId="0" borderId="0" xfId="42" applyAlignment="1" applyProtection="1">
      <alignment/>
      <protection/>
    </xf>
    <xf numFmtId="0" fontId="34" fillId="34" borderId="37" xfId="42" applyFill="1" applyBorder="1" applyAlignment="1" applyProtection="1">
      <alignment horizontal="left" vertical="center"/>
      <protection/>
    </xf>
    <xf numFmtId="0" fontId="34" fillId="0" borderId="37" xfId="42" applyBorder="1" applyAlignment="1" applyProtection="1">
      <alignment/>
      <protection/>
    </xf>
    <xf numFmtId="0" fontId="2" fillId="0" borderId="57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7" xfId="0" applyFont="1" applyBorder="1" applyAlignment="1">
      <alignment wrapText="1"/>
    </xf>
    <xf numFmtId="0" fontId="2" fillId="0" borderId="74" xfId="0" applyFont="1" applyFill="1" applyBorder="1" applyAlignment="1">
      <alignment horizontal="left" vertical="center" wrapText="1"/>
    </xf>
    <xf numFmtId="0" fontId="34" fillId="0" borderId="20" xfId="42" applyFill="1" applyBorder="1" applyAlignment="1" applyProtection="1">
      <alignment horizontal="left" vertical="center" wrapText="1"/>
      <protection/>
    </xf>
    <xf numFmtId="0" fontId="34" fillId="0" borderId="20" xfId="42" applyFill="1" applyBorder="1" applyAlignment="1" applyProtection="1">
      <alignment horizontal="lef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066+2019_C1/about" TargetMode="External" /><Relationship Id="rId2" Type="http://schemas.openxmlformats.org/officeDocument/2006/relationships/hyperlink" Target="https://bolid.bstu.ru/courses/course-v1:BSTU+CS031+2019_C1/about" TargetMode="External" /><Relationship Id="rId3" Type="http://schemas.openxmlformats.org/officeDocument/2006/relationships/hyperlink" Target="https://bolid.bstu.ru/courses/course-v1:BSTU+CS010+2019_C1/about" TargetMode="External" /><Relationship Id="rId4" Type="http://schemas.openxmlformats.org/officeDocument/2006/relationships/hyperlink" Target="https://bolid.bstu.ru/courses/course-v1:BSTU+CS011+2019_C1/about" TargetMode="External" /><Relationship Id="rId5" Type="http://schemas.openxmlformats.org/officeDocument/2006/relationships/hyperlink" Target="https://bolid.bstu.ru/courses/course-v1:BSTU+CS158+2019_C1" TargetMode="External" /><Relationship Id="rId6" Type="http://schemas.openxmlformats.org/officeDocument/2006/relationships/hyperlink" Target="https://bolid.bstu.ru/courses/course-v1:BSTU+CS229+2021_C1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1112+2020_C1/about" TargetMode="External" /><Relationship Id="rId2" Type="http://schemas.openxmlformats.org/officeDocument/2006/relationships/hyperlink" Target="https://bolid.bstu.ru/courses/course-v1:BSTU+CS031+2019_C1/about" TargetMode="External" /><Relationship Id="rId3" Type="http://schemas.openxmlformats.org/officeDocument/2006/relationships/hyperlink" Target="https://bolid.bstu.ru/courses/course-v1:BSTU+CS010+2019_C1/about" TargetMode="External" /><Relationship Id="rId4" Type="http://schemas.openxmlformats.org/officeDocument/2006/relationships/hyperlink" Target="https://bolid.bstu.ru/courses/course-v1:BSTU+CS007+2019_C1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122+2019_C1" TargetMode="External" /><Relationship Id="rId2" Type="http://schemas.openxmlformats.org/officeDocument/2006/relationships/hyperlink" Target="https://bolid.bstu.ru/courses/course-v1:BSTU+CS014+2019_C1" TargetMode="External" /><Relationship Id="rId3" Type="http://schemas.openxmlformats.org/officeDocument/2006/relationships/hyperlink" Target="https://bolid.bstu.ru/courses/course-v1:BSTU+CS001+2020_C1" TargetMode="External" /><Relationship Id="rId4" Type="http://schemas.openxmlformats.org/officeDocument/2006/relationships/hyperlink" Target="https://bolid.bstu.ru/courses/course-v1:BSTU+CS013+2019_C1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117+2019_C1" TargetMode="External" /><Relationship Id="rId2" Type="http://schemas.openxmlformats.org/officeDocument/2006/relationships/hyperlink" Target="https://bolid.bstu.ru/courses/course-v1:BSTU+CS042+2019_C1" TargetMode="External" /><Relationship Id="rId3" Type="http://schemas.openxmlformats.org/officeDocument/2006/relationships/hyperlink" Target="https://bolid.bstu.ru/courses/course-v1:BSTU+CS70+2019_C1" TargetMode="External" /><Relationship Id="rId4" Type="http://schemas.openxmlformats.org/officeDocument/2006/relationships/hyperlink" Target="https://bolid.bstu.ru/courses/course-v1:BSTU+CS013+2019_C1" TargetMode="Externa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068+2019_C1" TargetMode="External" /><Relationship Id="rId2" Type="http://schemas.openxmlformats.org/officeDocument/2006/relationships/hyperlink" Target="https://bolid.bstu.ru/courses/course-v1:BSTU+CS109+2019_C1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zoomScaleSheetLayoutView="100" zoomScalePageLayoutView="0" workbookViewId="0" topLeftCell="A1">
      <selection activeCell="B7" sqref="B7:B8"/>
    </sheetView>
  </sheetViews>
  <sheetFormatPr defaultColWidth="8.8515625" defaultRowHeight="12.75"/>
  <cols>
    <col min="1" max="1" width="39.7109375" style="101" customWidth="1"/>
    <col min="2" max="2" width="8.28125" style="101" customWidth="1"/>
    <col min="3" max="3" width="7.8515625" style="101" bestFit="1" customWidth="1"/>
    <col min="4" max="4" width="4.00390625" style="101" customWidth="1"/>
    <col min="5" max="5" width="3.140625" style="101" customWidth="1"/>
    <col min="6" max="7" width="3.28125" style="101" customWidth="1"/>
    <col min="8" max="8" width="3.28125" style="101" bestFit="1" customWidth="1"/>
    <col min="9" max="9" width="3.8515625" style="101" customWidth="1"/>
    <col min="10" max="10" width="3.28125" style="101" bestFit="1" customWidth="1"/>
    <col min="11" max="11" width="3.28125" style="101" customWidth="1"/>
    <col min="12" max="12" width="4.8515625" style="101" customWidth="1"/>
    <col min="13" max="13" width="3.140625" style="101" bestFit="1" customWidth="1"/>
    <col min="14" max="14" width="2.140625" style="101" customWidth="1"/>
    <col min="15" max="15" width="4.140625" style="101" customWidth="1"/>
    <col min="16" max="16" width="3.28125" style="101" bestFit="1" customWidth="1"/>
    <col min="17" max="17" width="2.57421875" style="101" customWidth="1"/>
    <col min="18" max="21" width="5.421875" style="101" customWidth="1"/>
    <col min="22" max="22" width="5.28125" style="101" customWidth="1"/>
    <col min="23" max="24" width="3.28125" style="101" bestFit="1" customWidth="1"/>
    <col min="25" max="25" width="3.140625" style="101" bestFit="1" customWidth="1"/>
    <col min="26" max="27" width="4.8515625" style="101" customWidth="1"/>
    <col min="28" max="28" width="5.00390625" style="101" customWidth="1"/>
    <col min="29" max="29" width="10.57421875" style="101" bestFit="1" customWidth="1"/>
    <col min="30" max="30" width="8.00390625" style="101" bestFit="1" customWidth="1"/>
    <col min="31" max="31" width="3.7109375" style="101" customWidth="1"/>
    <col min="32" max="32" width="3.57421875" style="101" customWidth="1"/>
    <col min="33" max="33" width="3.7109375" style="101" customWidth="1"/>
    <col min="34" max="34" width="3.28125" style="101" bestFit="1" customWidth="1"/>
    <col min="35" max="35" width="3.140625" style="101" bestFit="1" customWidth="1"/>
    <col min="36" max="36" width="1.8515625" style="101" customWidth="1"/>
    <col min="37" max="37" width="11.140625" style="101" bestFit="1" customWidth="1"/>
    <col min="38" max="16384" width="8.8515625" style="101" customWidth="1"/>
  </cols>
  <sheetData>
    <row r="1" spans="1:30" s="15" customFormat="1" ht="12.75">
      <c r="A1" s="13"/>
      <c r="B1" s="13"/>
      <c r="C1" s="13"/>
      <c r="D1" s="14"/>
      <c r="E1" s="14"/>
      <c r="F1" s="14"/>
      <c r="G1" s="14"/>
      <c r="H1" s="13" t="s">
        <v>22</v>
      </c>
      <c r="I1" s="13"/>
      <c r="J1" s="14"/>
      <c r="K1" s="14"/>
      <c r="L1" s="14"/>
      <c r="M1" s="14"/>
      <c r="N1" s="14"/>
      <c r="O1" s="14"/>
      <c r="P1" s="14"/>
      <c r="Q1" s="14"/>
      <c r="R1" s="14"/>
      <c r="S1" s="14"/>
      <c r="T1" s="13"/>
      <c r="U1" s="13"/>
      <c r="V1" s="13"/>
      <c r="W1" s="13"/>
      <c r="X1" s="186" t="s">
        <v>0</v>
      </c>
      <c r="Y1" s="186"/>
      <c r="Z1" s="186"/>
      <c r="AA1" s="186"/>
      <c r="AB1" s="186"/>
      <c r="AC1" s="13"/>
      <c r="AD1" s="13"/>
    </row>
    <row r="2" spans="1:30" s="15" customFormat="1" ht="12.75">
      <c r="A2" s="13"/>
      <c r="B2" s="11"/>
      <c r="C2" s="11"/>
      <c r="D2" s="11"/>
      <c r="E2" s="11"/>
      <c r="F2" s="11"/>
      <c r="G2" s="11"/>
      <c r="H2" s="13" t="s">
        <v>20</v>
      </c>
      <c r="I2" s="13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3"/>
      <c r="Y2" s="11"/>
      <c r="Z2" s="13" t="s">
        <v>21</v>
      </c>
      <c r="AA2" s="13"/>
      <c r="AB2" s="11"/>
      <c r="AC2" s="11"/>
      <c r="AD2" s="11"/>
    </row>
    <row r="3" spans="1:30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1"/>
    </row>
    <row r="4" spans="1:30" ht="12.75">
      <c r="A4" s="187" t="s">
        <v>24</v>
      </c>
      <c r="B4" s="187"/>
      <c r="C4" s="1"/>
      <c r="D4" s="17" t="s">
        <v>76</v>
      </c>
      <c r="E4" s="18"/>
      <c r="F4" s="1"/>
      <c r="G4" s="1"/>
      <c r="H4" s="3" t="s">
        <v>36</v>
      </c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4" t="s">
        <v>112</v>
      </c>
      <c r="AC4" s="3"/>
      <c r="AD4" s="3"/>
    </row>
    <row r="5" spans="1:30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3.5" thickBot="1">
      <c r="A6" s="1"/>
      <c r="B6" s="1"/>
      <c r="C6" s="1"/>
      <c r="D6" s="1"/>
      <c r="E6" s="1"/>
      <c r="F6" s="1"/>
      <c r="G6" s="1"/>
      <c r="H6" s="1" t="s">
        <v>25</v>
      </c>
      <c r="I6" s="1"/>
      <c r="J6" s="1"/>
      <c r="K6" s="1"/>
      <c r="L6" s="1"/>
      <c r="M6" s="188" t="s">
        <v>90</v>
      </c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"/>
      <c r="Y6" s="1"/>
      <c r="Z6" s="186" t="s">
        <v>118</v>
      </c>
      <c r="AA6" s="186"/>
      <c r="AB6" s="186"/>
      <c r="AC6" s="186"/>
      <c r="AD6" s="186"/>
    </row>
    <row r="7" spans="1:31" ht="39.75" customHeight="1" thickBot="1">
      <c r="A7" s="179" t="s">
        <v>2</v>
      </c>
      <c r="B7" s="184" t="s">
        <v>121</v>
      </c>
      <c r="C7" s="179" t="s">
        <v>26</v>
      </c>
      <c r="D7" s="181" t="s">
        <v>3</v>
      </c>
      <c r="E7" s="182"/>
      <c r="F7" s="182"/>
      <c r="G7" s="182"/>
      <c r="H7" s="183"/>
      <c r="I7" s="181" t="s">
        <v>17</v>
      </c>
      <c r="J7" s="182"/>
      <c r="K7" s="183"/>
      <c r="L7" s="181" t="s">
        <v>18</v>
      </c>
      <c r="M7" s="182"/>
      <c r="N7" s="182"/>
      <c r="O7" s="182"/>
      <c r="P7" s="182"/>
      <c r="Q7" s="182"/>
      <c r="R7" s="182"/>
      <c r="S7" s="182"/>
      <c r="T7" s="182"/>
      <c r="U7" s="183"/>
      <c r="V7" s="181" t="s">
        <v>19</v>
      </c>
      <c r="W7" s="182"/>
      <c r="X7" s="182"/>
      <c r="Y7" s="182"/>
      <c r="Z7" s="182"/>
      <c r="AA7" s="182"/>
      <c r="AB7" s="182"/>
      <c r="AC7" s="183"/>
      <c r="AD7" s="179" t="s">
        <v>16</v>
      </c>
      <c r="AE7" s="1"/>
    </row>
    <row r="8" spans="1:31" ht="83.25" customHeight="1" thickBot="1">
      <c r="A8" s="180"/>
      <c r="B8" s="185"/>
      <c r="C8" s="180"/>
      <c r="D8" s="4" t="s">
        <v>4</v>
      </c>
      <c r="E8" s="5" t="s">
        <v>5</v>
      </c>
      <c r="F8" s="5" t="s">
        <v>6</v>
      </c>
      <c r="G8" s="20" t="s">
        <v>7</v>
      </c>
      <c r="H8" s="137" t="s">
        <v>119</v>
      </c>
      <c r="I8" s="9" t="s">
        <v>5</v>
      </c>
      <c r="J8" s="5" t="s">
        <v>6</v>
      </c>
      <c r="K8" s="6" t="s">
        <v>7</v>
      </c>
      <c r="L8" s="19" t="s">
        <v>94</v>
      </c>
      <c r="M8" s="10" t="s">
        <v>95</v>
      </c>
      <c r="N8" s="12" t="s">
        <v>5</v>
      </c>
      <c r="O8" s="10"/>
      <c r="P8" s="5" t="s">
        <v>6</v>
      </c>
      <c r="Q8" s="8" t="s">
        <v>7</v>
      </c>
      <c r="R8" s="7"/>
      <c r="S8" s="5" t="s">
        <v>8</v>
      </c>
      <c r="T8" s="137" t="s">
        <v>119</v>
      </c>
      <c r="U8" s="6" t="s">
        <v>9</v>
      </c>
      <c r="V8" s="19" t="s">
        <v>94</v>
      </c>
      <c r="W8" s="10" t="s">
        <v>95</v>
      </c>
      <c r="X8" s="10" t="s">
        <v>5</v>
      </c>
      <c r="Y8" s="5" t="s">
        <v>6</v>
      </c>
      <c r="Z8" s="5" t="s">
        <v>7</v>
      </c>
      <c r="AA8" s="5" t="s">
        <v>8</v>
      </c>
      <c r="AB8" s="137" t="s">
        <v>119</v>
      </c>
      <c r="AC8" s="6" t="s">
        <v>9</v>
      </c>
      <c r="AD8" s="180"/>
      <c r="AE8" s="1"/>
    </row>
    <row r="9" spans="1:31" ht="14.25">
      <c r="A9" s="21" t="s">
        <v>128</v>
      </c>
      <c r="B9" s="174" t="s">
        <v>122</v>
      </c>
      <c r="C9" s="53" t="s">
        <v>27</v>
      </c>
      <c r="D9" s="102">
        <f>IF(SUM(E9,F9,G9,H9)&lt;&gt;0,SUM(E9,F9,G9,H9),"")</f>
        <v>10</v>
      </c>
      <c r="E9" s="103">
        <f>IF(SUM(I9,N9,X9)&lt;&gt;0,SUM(I9,N9,X9),"")</f>
        <v>6</v>
      </c>
      <c r="F9" s="103">
        <f>IF(SUM(J9,P9,Y9)&lt;&gt;0,SUM(J9,P9,Y9),"")</f>
      </c>
      <c r="G9" s="103">
        <f>IF(SUM(K9,Q9,Z9)&lt;&gt;0,SUM(K9,Q9,Z9),"")</f>
        <v>4</v>
      </c>
      <c r="H9" s="166">
        <f>IF(SUM(T9,AB9)&lt;&gt;0,SUM(T9,AB9),"")</f>
      </c>
      <c r="I9" s="23"/>
      <c r="J9" s="24"/>
      <c r="K9" s="25"/>
      <c r="L9" s="26"/>
      <c r="M9" s="27"/>
      <c r="N9" s="28">
        <v>2</v>
      </c>
      <c r="O9" s="29" t="s">
        <v>13</v>
      </c>
      <c r="P9" s="30"/>
      <c r="Q9" s="31"/>
      <c r="R9" s="29"/>
      <c r="S9" s="32"/>
      <c r="T9" s="138"/>
      <c r="U9" s="33"/>
      <c r="V9" s="34"/>
      <c r="W9" s="27">
        <v>1</v>
      </c>
      <c r="X9" s="29">
        <v>4</v>
      </c>
      <c r="Y9" s="30"/>
      <c r="Z9" s="30">
        <v>4</v>
      </c>
      <c r="AA9" s="32"/>
      <c r="AB9" s="138"/>
      <c r="AC9" s="33" t="s">
        <v>42</v>
      </c>
      <c r="AD9" s="62" t="s">
        <v>114</v>
      </c>
      <c r="AE9" s="1"/>
    </row>
    <row r="10" spans="1:31" ht="15" thickBot="1">
      <c r="A10" s="36" t="s">
        <v>10</v>
      </c>
      <c r="B10" s="175" t="s">
        <v>123</v>
      </c>
      <c r="C10" s="53" t="s">
        <v>65</v>
      </c>
      <c r="D10" s="102">
        <f aca="true" t="shared" si="0" ref="D10:D19">IF(SUM(E10,F10,G10,H10)&lt;&gt;0,SUM(E10,F10,G10,H10),"")</f>
        <v>14</v>
      </c>
      <c r="E10" s="103">
        <f aca="true" t="shared" si="1" ref="E10:E19">IF(SUM(I10,N10,X10)&lt;&gt;0,SUM(I10,N10,X10),"")</f>
      </c>
      <c r="F10" s="103">
        <f aca="true" t="shared" si="2" ref="F10:F19">IF(SUM(J10,P10,Y10)&lt;&gt;0,SUM(J10,P10,Y10),"")</f>
      </c>
      <c r="G10" s="103">
        <f aca="true" t="shared" si="3" ref="G10:G19">IF(SUM(K10,Q10,Z10)&lt;&gt;0,SUM(K10,Q10,Z10),"")</f>
        <v>14</v>
      </c>
      <c r="H10" s="166">
        <f aca="true" t="shared" si="4" ref="H10:H19">IF(SUM(T10,AB10)&lt;&gt;0,SUM(T10,AB10),"")</f>
      </c>
      <c r="I10" s="38"/>
      <c r="J10" s="39"/>
      <c r="K10" s="40">
        <v>2</v>
      </c>
      <c r="L10" s="41"/>
      <c r="M10" s="42">
        <v>1</v>
      </c>
      <c r="N10" s="43"/>
      <c r="O10" s="44"/>
      <c r="P10" s="22"/>
      <c r="Q10" s="45">
        <v>6</v>
      </c>
      <c r="R10" s="44"/>
      <c r="S10" s="46" t="s">
        <v>11</v>
      </c>
      <c r="T10" s="139"/>
      <c r="U10" s="47"/>
      <c r="V10" s="48"/>
      <c r="W10" s="42">
        <v>2</v>
      </c>
      <c r="X10" s="44"/>
      <c r="Y10" s="22"/>
      <c r="Z10" s="22">
        <v>6</v>
      </c>
      <c r="AA10" s="49" t="s">
        <v>11</v>
      </c>
      <c r="AB10" s="141"/>
      <c r="AC10" s="50"/>
      <c r="AD10" s="51" t="s">
        <v>28</v>
      </c>
      <c r="AE10" s="1"/>
    </row>
    <row r="11" spans="1:31" ht="14.25">
      <c r="A11" s="52" t="s">
        <v>129</v>
      </c>
      <c r="B11" s="174"/>
      <c r="C11" s="53" t="s">
        <v>30</v>
      </c>
      <c r="D11" s="102">
        <f t="shared" si="0"/>
        <v>4</v>
      </c>
      <c r="E11" s="103">
        <f t="shared" si="1"/>
        <v>2</v>
      </c>
      <c r="F11" s="103">
        <f t="shared" si="2"/>
      </c>
      <c r="G11" s="103">
        <f t="shared" si="3"/>
        <v>2</v>
      </c>
      <c r="H11" s="166">
        <f t="shared" si="4"/>
      </c>
      <c r="I11" s="38">
        <v>2</v>
      </c>
      <c r="J11" s="39"/>
      <c r="K11" s="40"/>
      <c r="L11" s="41"/>
      <c r="M11" s="42">
        <v>1</v>
      </c>
      <c r="N11" s="54"/>
      <c r="O11" s="55"/>
      <c r="P11" s="56"/>
      <c r="Q11" s="57">
        <v>2</v>
      </c>
      <c r="R11" s="55"/>
      <c r="S11" s="58" t="s">
        <v>11</v>
      </c>
      <c r="T11" s="140"/>
      <c r="U11" s="59"/>
      <c r="V11" s="60"/>
      <c r="W11" s="42"/>
      <c r="X11" s="55"/>
      <c r="Y11" s="56"/>
      <c r="Z11" s="56"/>
      <c r="AA11" s="61"/>
      <c r="AB11" s="144"/>
      <c r="AC11" s="59"/>
      <c r="AD11" s="62" t="s">
        <v>130</v>
      </c>
      <c r="AE11" s="1"/>
    </row>
    <row r="12" spans="1:31" ht="14.25">
      <c r="A12" s="170" t="s">
        <v>39</v>
      </c>
      <c r="B12" s="176" t="s">
        <v>124</v>
      </c>
      <c r="C12" s="63" t="s">
        <v>78</v>
      </c>
      <c r="D12" s="102">
        <f t="shared" si="0"/>
        <v>28</v>
      </c>
      <c r="E12" s="103">
        <f t="shared" si="1"/>
        <v>14</v>
      </c>
      <c r="F12" s="103">
        <f t="shared" si="2"/>
      </c>
      <c r="G12" s="103">
        <f t="shared" si="3"/>
        <v>12</v>
      </c>
      <c r="H12" s="166">
        <f t="shared" si="4"/>
        <v>2</v>
      </c>
      <c r="I12" s="38">
        <v>2</v>
      </c>
      <c r="J12" s="39"/>
      <c r="K12" s="40"/>
      <c r="L12" s="64">
        <v>1</v>
      </c>
      <c r="M12" s="42"/>
      <c r="N12" s="54">
        <v>6</v>
      </c>
      <c r="O12" s="55"/>
      <c r="P12" s="56"/>
      <c r="Q12" s="57">
        <v>6</v>
      </c>
      <c r="R12" s="55"/>
      <c r="S12" s="49" t="s">
        <v>11</v>
      </c>
      <c r="T12" s="141"/>
      <c r="U12" s="59"/>
      <c r="V12" s="65">
        <v>2</v>
      </c>
      <c r="W12" s="42"/>
      <c r="X12" s="55">
        <v>6</v>
      </c>
      <c r="Y12" s="56"/>
      <c r="Z12" s="56">
        <v>6</v>
      </c>
      <c r="AA12" s="58"/>
      <c r="AB12" s="140">
        <v>2</v>
      </c>
      <c r="AC12" s="66" t="s">
        <v>12</v>
      </c>
      <c r="AD12" s="62" t="s">
        <v>77</v>
      </c>
      <c r="AE12" s="1"/>
    </row>
    <row r="13" spans="1:31" s="173" customFormat="1" ht="14.25">
      <c r="A13" s="170" t="s">
        <v>45</v>
      </c>
      <c r="B13" s="176" t="s">
        <v>125</v>
      </c>
      <c r="C13" s="37" t="s">
        <v>40</v>
      </c>
      <c r="D13" s="102">
        <f t="shared" si="0"/>
        <v>10</v>
      </c>
      <c r="E13" s="103">
        <f t="shared" si="1"/>
        <v>4</v>
      </c>
      <c r="F13" s="103">
        <f t="shared" si="2"/>
        <v>2</v>
      </c>
      <c r="G13" s="103">
        <f t="shared" si="3"/>
        <v>2</v>
      </c>
      <c r="H13" s="166">
        <f t="shared" si="4"/>
        <v>2</v>
      </c>
      <c r="I13" s="38"/>
      <c r="J13" s="39"/>
      <c r="K13" s="40"/>
      <c r="L13" s="41"/>
      <c r="M13" s="42"/>
      <c r="N13" s="54">
        <v>2</v>
      </c>
      <c r="O13" s="55" t="s">
        <v>13</v>
      </c>
      <c r="P13" s="56"/>
      <c r="Q13" s="57"/>
      <c r="R13" s="55"/>
      <c r="S13" s="49"/>
      <c r="T13" s="141"/>
      <c r="U13" s="59"/>
      <c r="V13" s="65">
        <v>1</v>
      </c>
      <c r="W13" s="42"/>
      <c r="X13" s="55">
        <v>2</v>
      </c>
      <c r="Y13" s="56">
        <v>2</v>
      </c>
      <c r="Z13" s="56">
        <v>2</v>
      </c>
      <c r="AA13" s="58"/>
      <c r="AB13" s="140">
        <v>2</v>
      </c>
      <c r="AC13" s="66" t="s">
        <v>12</v>
      </c>
      <c r="AD13" s="62" t="s">
        <v>46</v>
      </c>
      <c r="AE13" s="172"/>
    </row>
    <row r="14" spans="1:31" s="173" customFormat="1" ht="12.75">
      <c r="A14" s="52" t="s">
        <v>32</v>
      </c>
      <c r="B14" s="169"/>
      <c r="C14" s="53" t="s">
        <v>38</v>
      </c>
      <c r="D14" s="102">
        <f t="shared" si="0"/>
        <v>6</v>
      </c>
      <c r="E14" s="103">
        <f t="shared" si="1"/>
        <v>2</v>
      </c>
      <c r="F14" s="103">
        <f t="shared" si="2"/>
        <v>4</v>
      </c>
      <c r="G14" s="103">
        <f t="shared" si="3"/>
      </c>
      <c r="H14" s="166">
        <f t="shared" si="4"/>
      </c>
      <c r="I14" s="67">
        <v>2</v>
      </c>
      <c r="J14" s="39"/>
      <c r="K14" s="40"/>
      <c r="L14" s="41"/>
      <c r="M14" s="42">
        <v>1</v>
      </c>
      <c r="N14" s="54"/>
      <c r="O14" s="55"/>
      <c r="P14" s="56">
        <v>4</v>
      </c>
      <c r="Q14" s="57"/>
      <c r="R14" s="55"/>
      <c r="S14" s="58" t="s">
        <v>11</v>
      </c>
      <c r="T14" s="140"/>
      <c r="U14" s="59"/>
      <c r="V14" s="60"/>
      <c r="W14" s="42"/>
      <c r="X14" s="55"/>
      <c r="Y14" s="56"/>
      <c r="Z14" s="56"/>
      <c r="AA14" s="56"/>
      <c r="AB14" s="57"/>
      <c r="AC14" s="59"/>
      <c r="AD14" s="62" t="s">
        <v>33</v>
      </c>
      <c r="AE14" s="172"/>
    </row>
    <row r="15" spans="1:31" s="173" customFormat="1" ht="14.25">
      <c r="A15" s="52" t="s">
        <v>31</v>
      </c>
      <c r="B15" s="177" t="s">
        <v>126</v>
      </c>
      <c r="C15" s="53" t="s">
        <v>27</v>
      </c>
      <c r="D15" s="102">
        <f t="shared" si="0"/>
        <v>8</v>
      </c>
      <c r="E15" s="103">
        <f t="shared" si="1"/>
        <v>4</v>
      </c>
      <c r="F15" s="103">
        <f t="shared" si="2"/>
        <v>2</v>
      </c>
      <c r="G15" s="103">
        <f t="shared" si="3"/>
      </c>
      <c r="H15" s="166">
        <f t="shared" si="4"/>
        <v>2</v>
      </c>
      <c r="I15" s="38">
        <v>2</v>
      </c>
      <c r="J15" s="39"/>
      <c r="K15" s="40"/>
      <c r="L15" s="41"/>
      <c r="M15" s="42">
        <v>1</v>
      </c>
      <c r="N15" s="54">
        <v>2</v>
      </c>
      <c r="O15" s="55"/>
      <c r="P15" s="56">
        <v>2</v>
      </c>
      <c r="Q15" s="57"/>
      <c r="R15" s="55"/>
      <c r="S15" s="58"/>
      <c r="T15" s="140">
        <v>2</v>
      </c>
      <c r="U15" s="59" t="s">
        <v>12</v>
      </c>
      <c r="V15" s="60"/>
      <c r="W15" s="42"/>
      <c r="X15" s="55"/>
      <c r="Y15" s="56"/>
      <c r="Z15" s="56"/>
      <c r="AA15" s="61"/>
      <c r="AB15" s="144"/>
      <c r="AC15" s="59"/>
      <c r="AD15" s="62" t="s">
        <v>115</v>
      </c>
      <c r="AE15" s="172"/>
    </row>
    <row r="16" spans="1:31" s="173" customFormat="1" ht="25.5">
      <c r="A16" s="52" t="s">
        <v>41</v>
      </c>
      <c r="B16" s="169"/>
      <c r="C16" s="37" t="s">
        <v>40</v>
      </c>
      <c r="D16" s="102">
        <f t="shared" si="0"/>
        <v>10</v>
      </c>
      <c r="E16" s="103">
        <f t="shared" si="1"/>
        <v>4</v>
      </c>
      <c r="F16" s="103">
        <f t="shared" si="2"/>
      </c>
      <c r="G16" s="103">
        <f t="shared" si="3"/>
        <v>6</v>
      </c>
      <c r="H16" s="166">
        <f t="shared" si="4"/>
      </c>
      <c r="I16" s="38">
        <v>2</v>
      </c>
      <c r="J16" s="39"/>
      <c r="K16" s="40"/>
      <c r="L16" s="41"/>
      <c r="M16" s="42">
        <v>1</v>
      </c>
      <c r="N16" s="54"/>
      <c r="O16" s="55"/>
      <c r="P16" s="56"/>
      <c r="Q16" s="57">
        <v>2</v>
      </c>
      <c r="R16" s="55"/>
      <c r="S16" s="58" t="s">
        <v>11</v>
      </c>
      <c r="T16" s="140"/>
      <c r="U16" s="66"/>
      <c r="V16" s="48"/>
      <c r="W16" s="42">
        <v>2</v>
      </c>
      <c r="X16" s="55">
        <v>2</v>
      </c>
      <c r="Y16" s="56"/>
      <c r="Z16" s="56">
        <v>4</v>
      </c>
      <c r="AA16" s="61"/>
      <c r="AB16" s="144"/>
      <c r="AC16" s="59" t="s">
        <v>42</v>
      </c>
      <c r="AD16" s="62" t="s">
        <v>35</v>
      </c>
      <c r="AE16" s="172"/>
    </row>
    <row r="17" spans="1:31" s="173" customFormat="1" ht="12.75">
      <c r="A17" s="52" t="s">
        <v>15</v>
      </c>
      <c r="B17" s="169"/>
      <c r="C17" s="53" t="s">
        <v>27</v>
      </c>
      <c r="D17" s="102">
        <f t="shared" si="0"/>
        <v>8</v>
      </c>
      <c r="E17" s="103">
        <f t="shared" si="1"/>
        <v>4</v>
      </c>
      <c r="F17" s="103">
        <f t="shared" si="2"/>
      </c>
      <c r="G17" s="103">
        <f t="shared" si="3"/>
        <v>4</v>
      </c>
      <c r="H17" s="166">
        <f t="shared" si="4"/>
      </c>
      <c r="I17" s="67"/>
      <c r="J17" s="39"/>
      <c r="K17" s="40"/>
      <c r="L17" s="41"/>
      <c r="M17" s="42"/>
      <c r="N17" s="54">
        <v>2</v>
      </c>
      <c r="O17" s="55" t="s">
        <v>13</v>
      </c>
      <c r="P17" s="56"/>
      <c r="Q17" s="57"/>
      <c r="R17" s="55"/>
      <c r="S17" s="58"/>
      <c r="T17" s="140"/>
      <c r="U17" s="59"/>
      <c r="V17" s="42">
        <v>1</v>
      </c>
      <c r="W17" s="42"/>
      <c r="X17" s="55">
        <v>2</v>
      </c>
      <c r="Y17" s="56"/>
      <c r="Z17" s="56">
        <v>4</v>
      </c>
      <c r="AA17" s="61" t="s">
        <v>11</v>
      </c>
      <c r="AB17" s="57"/>
      <c r="AC17" s="59"/>
      <c r="AD17" s="62" t="s">
        <v>80</v>
      </c>
      <c r="AE17" s="172"/>
    </row>
    <row r="18" spans="1:31" s="173" customFormat="1" ht="14.25">
      <c r="A18" s="171" t="s">
        <v>131</v>
      </c>
      <c r="B18" s="177"/>
      <c r="C18" s="53" t="s">
        <v>38</v>
      </c>
      <c r="D18" s="102">
        <f t="shared" si="0"/>
        <v>6</v>
      </c>
      <c r="E18" s="103">
        <f t="shared" si="1"/>
        <v>2</v>
      </c>
      <c r="F18" s="103">
        <f t="shared" si="2"/>
      </c>
      <c r="G18" s="103">
        <f t="shared" si="3"/>
        <v>4</v>
      </c>
      <c r="H18" s="166">
        <f t="shared" si="4"/>
      </c>
      <c r="I18" s="68">
        <v>2</v>
      </c>
      <c r="J18" s="69"/>
      <c r="K18" s="70"/>
      <c r="L18" s="71"/>
      <c r="M18" s="72">
        <v>1</v>
      </c>
      <c r="N18" s="73"/>
      <c r="O18" s="74"/>
      <c r="P18" s="75"/>
      <c r="Q18" s="76">
        <v>4</v>
      </c>
      <c r="R18" s="74"/>
      <c r="S18" s="77" t="s">
        <v>11</v>
      </c>
      <c r="T18" s="142"/>
      <c r="U18" s="78"/>
      <c r="V18" s="79"/>
      <c r="W18" s="72"/>
      <c r="X18" s="74"/>
      <c r="Y18" s="75"/>
      <c r="Z18" s="75"/>
      <c r="AA18" s="75"/>
      <c r="AB18" s="76"/>
      <c r="AC18" s="78"/>
      <c r="AD18" s="80" t="s">
        <v>117</v>
      </c>
      <c r="AE18" s="172"/>
    </row>
    <row r="19" spans="1:31" ht="26.25" thickBot="1">
      <c r="A19" s="81" t="s">
        <v>37</v>
      </c>
      <c r="B19" s="178" t="s">
        <v>127</v>
      </c>
      <c r="C19" s="53" t="s">
        <v>27</v>
      </c>
      <c r="D19" s="126">
        <f t="shared" si="0"/>
        <v>8</v>
      </c>
      <c r="E19" s="136">
        <f t="shared" si="1"/>
        <v>2</v>
      </c>
      <c r="F19" s="136">
        <f t="shared" si="2"/>
      </c>
      <c r="G19" s="136">
        <f t="shared" si="3"/>
        <v>4</v>
      </c>
      <c r="H19" s="168">
        <f t="shared" si="4"/>
        <v>2</v>
      </c>
      <c r="I19" s="82">
        <v>2</v>
      </c>
      <c r="J19" s="83"/>
      <c r="K19" s="84"/>
      <c r="L19" s="85"/>
      <c r="M19" s="86">
        <v>1</v>
      </c>
      <c r="N19" s="87"/>
      <c r="O19" s="88"/>
      <c r="P19" s="89"/>
      <c r="Q19" s="90">
        <v>4</v>
      </c>
      <c r="R19" s="88"/>
      <c r="S19" s="91"/>
      <c r="T19" s="143">
        <v>2</v>
      </c>
      <c r="U19" s="92" t="s">
        <v>12</v>
      </c>
      <c r="V19" s="93"/>
      <c r="W19" s="86"/>
      <c r="X19" s="88"/>
      <c r="Y19" s="89"/>
      <c r="Z19" s="89"/>
      <c r="AA19" s="94"/>
      <c r="AB19" s="145"/>
      <c r="AC19" s="92"/>
      <c r="AD19" s="95" t="s">
        <v>113</v>
      </c>
      <c r="AE19" s="1"/>
    </row>
    <row r="20" spans="1:3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2.75">
      <c r="A21" s="16" t="s">
        <v>23</v>
      </c>
      <c r="B21" s="13"/>
      <c r="C21" s="13"/>
      <c r="D21" s="13"/>
      <c r="E21" s="11" t="s">
        <v>91</v>
      </c>
      <c r="F21" s="11"/>
      <c r="G21" s="11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6" t="s">
        <v>92</v>
      </c>
      <c r="U21" s="16"/>
      <c r="V21" s="13"/>
      <c r="W21" s="13"/>
      <c r="X21" s="13"/>
      <c r="Y21" s="13"/>
      <c r="Z21" s="13"/>
      <c r="AA21" s="13"/>
      <c r="AB21" s="13" t="s">
        <v>93</v>
      </c>
      <c r="AC21" s="13"/>
      <c r="AD21" s="1"/>
    </row>
  </sheetData>
  <sheetProtection/>
  <mergeCells count="12">
    <mergeCell ref="AD7:AD8"/>
    <mergeCell ref="C7:C8"/>
    <mergeCell ref="A7:A8"/>
    <mergeCell ref="L7:U7"/>
    <mergeCell ref="V7:AC7"/>
    <mergeCell ref="B7:B8"/>
    <mergeCell ref="X1:AB1"/>
    <mergeCell ref="A4:B4"/>
    <mergeCell ref="M6:W6"/>
    <mergeCell ref="Z6:AD6"/>
    <mergeCell ref="I7:K7"/>
    <mergeCell ref="D7:H7"/>
  </mergeCells>
  <hyperlinks>
    <hyperlink ref="B9" r:id="rId1" display="https://bolid.bstu.ru/courses/course-v1:BSTU+CS066+2019_C1/about"/>
    <hyperlink ref="B10" r:id="rId2" display="https://bolid.bstu.ru/courses/course-v1:BSTU+CS031+2019_C1/about"/>
    <hyperlink ref="B12" r:id="rId3" display="https://bolid.bstu.ru/courses/course-v1:BSTU+CS010+2019_C1/about"/>
    <hyperlink ref="B13" r:id="rId4" display="https://bolid.bstu.ru/courses/course-v1:BSTU+CS011+2019_C1/about"/>
    <hyperlink ref="B15" r:id="rId5" display="https://bolid.bstu.ru/courses/course-v1:BSTU+CS158+2019_C1 "/>
    <hyperlink ref="B19" r:id="rId6" display="https://bolid.bstu.ru/courses/course-v1:BSTU+CS229+2021_C1"/>
  </hyperlinks>
  <printOptions/>
  <pageMargins left="0.75" right="0.65" top="0.62" bottom="0.61" header="0.5" footer="0.5"/>
  <pageSetup fitToHeight="1" fitToWidth="1" horizontalDpi="600" verticalDpi="600" orientation="landscape" paperSize="9" scale="90"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2"/>
  <sheetViews>
    <sheetView zoomScale="115" zoomScaleNormal="115" zoomScaleSheetLayoutView="100" zoomScalePageLayoutView="0" workbookViewId="0" topLeftCell="A1">
      <selection activeCell="B7" sqref="B7:B8"/>
    </sheetView>
  </sheetViews>
  <sheetFormatPr defaultColWidth="8.8515625" defaultRowHeight="12.75"/>
  <cols>
    <col min="1" max="1" width="39.7109375" style="101" customWidth="1"/>
    <col min="2" max="2" width="8.28125" style="101" customWidth="1"/>
    <col min="3" max="3" width="10.8515625" style="101" customWidth="1"/>
    <col min="4" max="4" width="4.00390625" style="101" customWidth="1"/>
    <col min="5" max="5" width="3.140625" style="101" customWidth="1"/>
    <col min="6" max="7" width="3.28125" style="101" customWidth="1"/>
    <col min="8" max="9" width="3.28125" style="101" bestFit="1" customWidth="1"/>
    <col min="10" max="11" width="3.28125" style="101" customWidth="1"/>
    <col min="12" max="12" width="4.8515625" style="101" customWidth="1"/>
    <col min="13" max="13" width="3.140625" style="101" bestFit="1" customWidth="1"/>
    <col min="14" max="14" width="2.140625" style="101" customWidth="1"/>
    <col min="15" max="15" width="4.140625" style="101" customWidth="1"/>
    <col min="16" max="16" width="3.28125" style="101" bestFit="1" customWidth="1"/>
    <col min="17" max="17" width="2.57421875" style="101" customWidth="1"/>
    <col min="18" max="18" width="5.421875" style="101" customWidth="1"/>
    <col min="19" max="19" width="4.140625" style="101" customWidth="1"/>
    <col min="20" max="21" width="5.421875" style="101" customWidth="1"/>
    <col min="22" max="22" width="5.28125" style="101" customWidth="1"/>
    <col min="23" max="24" width="3.28125" style="101" bestFit="1" customWidth="1"/>
    <col min="25" max="25" width="3.140625" style="101" bestFit="1" customWidth="1"/>
    <col min="26" max="26" width="4.8515625" style="101" customWidth="1"/>
    <col min="27" max="27" width="5.00390625" style="101" bestFit="1" customWidth="1"/>
    <col min="28" max="28" width="4.8515625" style="101" customWidth="1"/>
    <col min="29" max="29" width="15.28125" style="101" customWidth="1"/>
    <col min="30" max="30" width="10.140625" style="101" customWidth="1"/>
    <col min="31" max="31" width="3.7109375" style="101" customWidth="1"/>
    <col min="32" max="32" width="3.57421875" style="101" customWidth="1"/>
    <col min="33" max="33" width="3.7109375" style="101" customWidth="1"/>
    <col min="34" max="34" width="3.28125" style="101" bestFit="1" customWidth="1"/>
    <col min="35" max="35" width="3.140625" style="101" bestFit="1" customWidth="1"/>
    <col min="36" max="36" width="1.8515625" style="101" customWidth="1"/>
    <col min="37" max="37" width="11.140625" style="101" bestFit="1" customWidth="1"/>
    <col min="38" max="16384" width="8.8515625" style="101" customWidth="1"/>
  </cols>
  <sheetData>
    <row r="1" spans="1:30" s="15" customFormat="1" ht="12.75">
      <c r="A1" s="13"/>
      <c r="B1" s="13"/>
      <c r="C1" s="13"/>
      <c r="D1" s="14"/>
      <c r="E1" s="14"/>
      <c r="F1" s="14"/>
      <c r="G1" s="14"/>
      <c r="H1" s="13" t="s">
        <v>22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3"/>
      <c r="U1" s="13"/>
      <c r="V1" s="13"/>
      <c r="W1" s="13"/>
      <c r="X1" s="186" t="s">
        <v>0</v>
      </c>
      <c r="Y1" s="186"/>
      <c r="Z1" s="186"/>
      <c r="AA1" s="186"/>
      <c r="AB1" s="186"/>
      <c r="AC1" s="13"/>
      <c r="AD1" s="13"/>
    </row>
    <row r="2" spans="1:30" s="15" customFormat="1" ht="12.75">
      <c r="A2" s="13"/>
      <c r="B2" s="11"/>
      <c r="C2" s="11"/>
      <c r="D2" s="11"/>
      <c r="E2" s="11"/>
      <c r="F2" s="11"/>
      <c r="G2" s="11"/>
      <c r="H2" s="13" t="s">
        <v>20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3"/>
      <c r="Y2" s="11"/>
      <c r="Z2" s="13" t="s">
        <v>21</v>
      </c>
      <c r="AA2" s="13"/>
      <c r="AB2" s="11"/>
      <c r="AC2" s="11"/>
      <c r="AD2" s="11"/>
    </row>
    <row r="3" spans="1:30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1"/>
    </row>
    <row r="4" spans="1:30" ht="12.75">
      <c r="A4" s="187" t="s">
        <v>24</v>
      </c>
      <c r="B4" s="187"/>
      <c r="C4" s="1"/>
      <c r="D4" s="17" t="s">
        <v>76</v>
      </c>
      <c r="E4" s="18"/>
      <c r="F4" s="1"/>
      <c r="G4" s="1"/>
      <c r="H4" s="3" t="s">
        <v>36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4" t="s">
        <v>112</v>
      </c>
      <c r="AC4" s="3"/>
      <c r="AD4" s="3"/>
    </row>
    <row r="5" spans="1:30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1" ht="13.5" thickBot="1">
      <c r="A6" s="1"/>
      <c r="B6" s="1"/>
      <c r="C6" s="1"/>
      <c r="D6" s="1"/>
      <c r="E6" s="1"/>
      <c r="F6" s="1"/>
      <c r="G6" s="1"/>
      <c r="H6" s="1" t="s">
        <v>44</v>
      </c>
      <c r="I6" s="1"/>
      <c r="J6" s="1"/>
      <c r="K6" s="1"/>
      <c r="L6" s="1"/>
      <c r="M6" s="188" t="s">
        <v>90</v>
      </c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"/>
      <c r="Z6" s="1"/>
      <c r="AA6" s="1"/>
      <c r="AB6" s="186" t="s">
        <v>118</v>
      </c>
      <c r="AC6" s="186"/>
      <c r="AD6" s="186"/>
      <c r="AE6" s="186"/>
    </row>
    <row r="7" spans="1:31" ht="39.75" customHeight="1" thickBot="1">
      <c r="A7" s="179" t="s">
        <v>2</v>
      </c>
      <c r="B7" s="184" t="s">
        <v>121</v>
      </c>
      <c r="C7" s="179" t="s">
        <v>26</v>
      </c>
      <c r="D7" s="181" t="s">
        <v>3</v>
      </c>
      <c r="E7" s="182"/>
      <c r="F7" s="182"/>
      <c r="G7" s="182"/>
      <c r="H7" s="183"/>
      <c r="I7" s="181" t="s">
        <v>17</v>
      </c>
      <c r="J7" s="182"/>
      <c r="K7" s="183"/>
      <c r="L7" s="181" t="s">
        <v>18</v>
      </c>
      <c r="M7" s="182"/>
      <c r="N7" s="182"/>
      <c r="O7" s="182"/>
      <c r="P7" s="182"/>
      <c r="Q7" s="182"/>
      <c r="R7" s="182"/>
      <c r="S7" s="182"/>
      <c r="T7" s="182"/>
      <c r="U7" s="183"/>
      <c r="V7" s="181" t="s">
        <v>19</v>
      </c>
      <c r="W7" s="182"/>
      <c r="X7" s="182"/>
      <c r="Y7" s="182"/>
      <c r="Z7" s="182"/>
      <c r="AA7" s="182"/>
      <c r="AB7" s="182"/>
      <c r="AC7" s="183"/>
      <c r="AD7" s="179" t="s">
        <v>16</v>
      </c>
      <c r="AE7" s="1"/>
    </row>
    <row r="8" spans="1:31" ht="89.25" customHeight="1" thickBot="1">
      <c r="A8" s="180"/>
      <c r="B8" s="185"/>
      <c r="C8" s="180"/>
      <c r="D8" s="4" t="s">
        <v>4</v>
      </c>
      <c r="E8" s="5" t="s">
        <v>5</v>
      </c>
      <c r="F8" s="5" t="s">
        <v>6</v>
      </c>
      <c r="G8" s="20" t="s">
        <v>7</v>
      </c>
      <c r="H8" s="137" t="s">
        <v>119</v>
      </c>
      <c r="I8" s="9" t="s">
        <v>5</v>
      </c>
      <c r="J8" s="20" t="s">
        <v>7</v>
      </c>
      <c r="K8" s="5" t="s">
        <v>6</v>
      </c>
      <c r="L8" s="19" t="s">
        <v>94</v>
      </c>
      <c r="M8" s="20" t="s">
        <v>95</v>
      </c>
      <c r="N8" s="12" t="s">
        <v>5</v>
      </c>
      <c r="O8" s="10"/>
      <c r="P8" s="5" t="s">
        <v>6</v>
      </c>
      <c r="Q8" s="8" t="s">
        <v>7</v>
      </c>
      <c r="R8" s="7"/>
      <c r="S8" s="5" t="s">
        <v>8</v>
      </c>
      <c r="T8" s="137" t="s">
        <v>119</v>
      </c>
      <c r="U8" s="6" t="s">
        <v>9</v>
      </c>
      <c r="V8" s="19" t="s">
        <v>94</v>
      </c>
      <c r="W8" s="20" t="s">
        <v>95</v>
      </c>
      <c r="X8" s="10" t="s">
        <v>5</v>
      </c>
      <c r="Y8" s="5" t="s">
        <v>6</v>
      </c>
      <c r="Z8" s="5" t="s">
        <v>7</v>
      </c>
      <c r="AA8" s="5" t="s">
        <v>8</v>
      </c>
      <c r="AB8" s="137" t="s">
        <v>119</v>
      </c>
      <c r="AC8" s="6" t="s">
        <v>9</v>
      </c>
      <c r="AD8" s="180"/>
      <c r="AE8" s="1"/>
    </row>
    <row r="9" spans="1:31" ht="15" thickBot="1">
      <c r="A9" s="21" t="s">
        <v>14</v>
      </c>
      <c r="B9" s="191" t="s">
        <v>132</v>
      </c>
      <c r="C9" s="96" t="s">
        <v>27</v>
      </c>
      <c r="D9" s="102">
        <f>IF(SUM(E9,F9,G9,H9)&lt;&gt;0,SUM(E9,F9,G9,H9),"")</f>
        <v>10</v>
      </c>
      <c r="E9" s="103">
        <f>IF(SUM(I9,N9,X9)&lt;&gt;0,SUM(I9,N9,X9),"")</f>
        <v>4</v>
      </c>
      <c r="F9" s="103">
        <f>IF(SUM(J9,P9,Y9)&lt;&gt;0,SUM(J9,P9,Y9),"")</f>
      </c>
      <c r="G9" s="103">
        <f>IF(SUM(K9,Q9,Z9)&lt;&gt;0,SUM(K9,Q9,Z9),"")</f>
        <v>4</v>
      </c>
      <c r="H9" s="166">
        <f>IF(SUM(T9,AB9)&lt;&gt;0,SUM(T9,AB9),"")</f>
        <v>2</v>
      </c>
      <c r="I9" s="23">
        <v>2</v>
      </c>
      <c r="J9" s="165"/>
      <c r="K9" s="146"/>
      <c r="L9" s="97"/>
      <c r="M9" s="100">
        <v>1</v>
      </c>
      <c r="N9" s="28">
        <v>2</v>
      </c>
      <c r="O9" s="29"/>
      <c r="P9" s="30"/>
      <c r="Q9" s="31">
        <v>4</v>
      </c>
      <c r="R9" s="29"/>
      <c r="S9" s="98"/>
      <c r="T9" s="150">
        <v>2</v>
      </c>
      <c r="U9" s="33" t="s">
        <v>12</v>
      </c>
      <c r="V9" s="99"/>
      <c r="W9" s="100"/>
      <c r="X9" s="29"/>
      <c r="Y9" s="30"/>
      <c r="Z9" s="30"/>
      <c r="AA9" s="32"/>
      <c r="AB9" s="138"/>
      <c r="AC9" s="33"/>
      <c r="AD9" s="35" t="s">
        <v>81</v>
      </c>
      <c r="AE9" s="1"/>
    </row>
    <row r="10" spans="1:31" ht="14.25">
      <c r="A10" s="36" t="s">
        <v>10</v>
      </c>
      <c r="B10" s="191" t="s">
        <v>123</v>
      </c>
      <c r="C10" s="37" t="s">
        <v>65</v>
      </c>
      <c r="D10" s="102">
        <f aca="true" t="shared" si="0" ref="D10:D20">IF(SUM(E10,F10,G10,H10)&lt;&gt;0,SUM(E10,F10,G10,H10),"")</f>
        <v>8</v>
      </c>
      <c r="E10" s="103">
        <f aca="true" t="shared" si="1" ref="E10:E20">IF(SUM(I10,N10,X10)&lt;&gt;0,SUM(I10,N10,X10),"")</f>
      </c>
      <c r="F10" s="103">
        <f aca="true" t="shared" si="2" ref="F10:F20">IF(SUM(J10,P10,Y10)&lt;&gt;0,SUM(J10,P10,Y10),"")</f>
      </c>
      <c r="G10" s="103">
        <f aca="true" t="shared" si="3" ref="G10:G20">IF(SUM(K10,Q10,Z10)&lt;&gt;0,SUM(K10,Q10,Z10),"")</f>
        <v>6</v>
      </c>
      <c r="H10" s="166">
        <f aca="true" t="shared" si="4" ref="H10:H20">IF(SUM(T10,AB10)&lt;&gt;0,SUM(T10,AB10),"")</f>
        <v>2</v>
      </c>
      <c r="I10" s="38"/>
      <c r="J10" s="161"/>
      <c r="K10" s="147"/>
      <c r="L10" s="64"/>
      <c r="M10" s="105">
        <v>3</v>
      </c>
      <c r="N10" s="43"/>
      <c r="O10" s="44"/>
      <c r="P10" s="22"/>
      <c r="Q10" s="45">
        <v>6</v>
      </c>
      <c r="R10" s="44"/>
      <c r="S10" s="46"/>
      <c r="T10" s="139">
        <v>2</v>
      </c>
      <c r="U10" s="47" t="s">
        <v>12</v>
      </c>
      <c r="V10" s="104"/>
      <c r="W10" s="105"/>
      <c r="X10" s="44"/>
      <c r="Y10" s="22"/>
      <c r="Z10" s="22"/>
      <c r="AA10" s="49"/>
      <c r="AB10" s="141"/>
      <c r="AC10" s="50"/>
      <c r="AD10" s="51" t="s">
        <v>28</v>
      </c>
      <c r="AE10" s="1"/>
    </row>
    <row r="11" spans="1:31" ht="14.25">
      <c r="A11" s="52" t="s">
        <v>39</v>
      </c>
      <c r="B11" s="192" t="s">
        <v>124</v>
      </c>
      <c r="C11" s="53" t="s">
        <v>78</v>
      </c>
      <c r="D11" s="102">
        <f t="shared" si="0"/>
        <v>14</v>
      </c>
      <c r="E11" s="103">
        <f t="shared" si="1"/>
        <v>6</v>
      </c>
      <c r="F11" s="103">
        <f t="shared" si="2"/>
      </c>
      <c r="G11" s="103">
        <f t="shared" si="3"/>
        <v>6</v>
      </c>
      <c r="H11" s="166">
        <f t="shared" si="4"/>
        <v>2</v>
      </c>
      <c r="I11" s="38"/>
      <c r="J11" s="161"/>
      <c r="K11" s="147"/>
      <c r="L11" s="64"/>
      <c r="M11" s="105">
        <v>1</v>
      </c>
      <c r="N11" s="54">
        <v>6</v>
      </c>
      <c r="O11" s="55"/>
      <c r="P11" s="56"/>
      <c r="Q11" s="57">
        <v>6</v>
      </c>
      <c r="R11" s="55"/>
      <c r="S11" s="49"/>
      <c r="T11" s="141">
        <v>2</v>
      </c>
      <c r="U11" s="59" t="s">
        <v>12</v>
      </c>
      <c r="V11" s="65"/>
      <c r="W11" s="105"/>
      <c r="X11" s="55"/>
      <c r="Y11" s="56"/>
      <c r="Z11" s="56"/>
      <c r="AA11" s="58"/>
      <c r="AB11" s="140"/>
      <c r="AC11" s="66"/>
      <c r="AD11" s="62" t="s">
        <v>77</v>
      </c>
      <c r="AE11" s="1"/>
    </row>
    <row r="12" spans="1:31" ht="12.75">
      <c r="A12" s="52" t="s">
        <v>79</v>
      </c>
      <c r="B12" s="169"/>
      <c r="C12" s="53" t="s">
        <v>38</v>
      </c>
      <c r="D12" s="102">
        <f t="shared" si="0"/>
        <v>6</v>
      </c>
      <c r="E12" s="103">
        <f t="shared" si="1"/>
        <v>4</v>
      </c>
      <c r="F12" s="103">
        <f t="shared" si="2"/>
        <v>2</v>
      </c>
      <c r="G12" s="103">
        <f t="shared" si="3"/>
      </c>
      <c r="H12" s="166">
        <f t="shared" si="4"/>
      </c>
      <c r="I12" s="67">
        <v>2</v>
      </c>
      <c r="J12" s="161"/>
      <c r="K12" s="147"/>
      <c r="L12" s="64"/>
      <c r="M12" s="105">
        <v>1</v>
      </c>
      <c r="N12" s="54">
        <v>2</v>
      </c>
      <c r="O12" s="55"/>
      <c r="P12" s="56">
        <v>2</v>
      </c>
      <c r="Q12" s="57"/>
      <c r="R12" s="55"/>
      <c r="S12" s="58" t="s">
        <v>11</v>
      </c>
      <c r="T12" s="140"/>
      <c r="U12" s="59"/>
      <c r="V12" s="65"/>
      <c r="W12" s="105"/>
      <c r="X12" s="55"/>
      <c r="Y12" s="56"/>
      <c r="Z12" s="56"/>
      <c r="AA12" s="61"/>
      <c r="AB12" s="144"/>
      <c r="AC12" s="59"/>
      <c r="AD12" s="62" t="s">
        <v>47</v>
      </c>
      <c r="AE12" s="1"/>
    </row>
    <row r="13" spans="1:31" ht="12.75">
      <c r="A13" s="52" t="s">
        <v>88</v>
      </c>
      <c r="B13" s="169"/>
      <c r="C13" s="53" t="s">
        <v>38</v>
      </c>
      <c r="D13" s="102">
        <f t="shared" si="0"/>
        <v>8</v>
      </c>
      <c r="E13" s="103">
        <f t="shared" si="1"/>
        <v>4</v>
      </c>
      <c r="F13" s="103">
        <f t="shared" si="2"/>
        <v>4</v>
      </c>
      <c r="G13" s="103">
        <f t="shared" si="3"/>
      </c>
      <c r="H13" s="166">
        <f t="shared" si="4"/>
      </c>
      <c r="I13" s="38"/>
      <c r="J13" s="161"/>
      <c r="K13" s="147"/>
      <c r="L13" s="64"/>
      <c r="M13" s="105"/>
      <c r="N13" s="54">
        <v>2</v>
      </c>
      <c r="O13" s="55" t="s">
        <v>13</v>
      </c>
      <c r="P13" s="56"/>
      <c r="Q13" s="57"/>
      <c r="R13" s="55"/>
      <c r="S13" s="58"/>
      <c r="T13" s="140"/>
      <c r="U13" s="59"/>
      <c r="V13" s="65"/>
      <c r="W13" s="105">
        <v>1</v>
      </c>
      <c r="X13" s="55">
        <v>2</v>
      </c>
      <c r="Y13" s="56">
        <v>4</v>
      </c>
      <c r="Z13" s="56"/>
      <c r="AA13" s="61" t="s">
        <v>11</v>
      </c>
      <c r="AB13" s="144"/>
      <c r="AC13" s="59"/>
      <c r="AD13" s="62" t="s">
        <v>89</v>
      </c>
      <c r="AE13" s="1"/>
    </row>
    <row r="14" spans="1:31" ht="12.75">
      <c r="A14" s="52" t="s">
        <v>57</v>
      </c>
      <c r="B14" s="169"/>
      <c r="C14" s="53" t="s">
        <v>27</v>
      </c>
      <c r="D14" s="102">
        <f t="shared" si="0"/>
        <v>12</v>
      </c>
      <c r="E14" s="103">
        <f t="shared" si="1"/>
        <v>6</v>
      </c>
      <c r="F14" s="103">
        <f t="shared" si="2"/>
      </c>
      <c r="G14" s="103">
        <f t="shared" si="3"/>
        <v>4</v>
      </c>
      <c r="H14" s="166">
        <f t="shared" si="4"/>
        <v>2</v>
      </c>
      <c r="I14" s="38"/>
      <c r="J14" s="161"/>
      <c r="K14" s="147"/>
      <c r="L14" s="64"/>
      <c r="M14" s="105"/>
      <c r="N14" s="54">
        <v>2</v>
      </c>
      <c r="O14" s="55" t="s">
        <v>13</v>
      </c>
      <c r="P14" s="56"/>
      <c r="Q14" s="57"/>
      <c r="R14" s="55"/>
      <c r="S14" s="58"/>
      <c r="T14" s="140"/>
      <c r="U14" s="59"/>
      <c r="V14" s="65">
        <v>1</v>
      </c>
      <c r="W14" s="105"/>
      <c r="X14" s="55">
        <v>4</v>
      </c>
      <c r="Y14" s="56"/>
      <c r="Z14" s="56">
        <v>4</v>
      </c>
      <c r="AA14" s="61"/>
      <c r="AB14" s="144">
        <v>2</v>
      </c>
      <c r="AC14" s="59" t="s">
        <v>12</v>
      </c>
      <c r="AD14" s="62" t="s">
        <v>80</v>
      </c>
      <c r="AE14" s="1"/>
    </row>
    <row r="15" spans="1:31" ht="12.75">
      <c r="A15" s="52" t="s">
        <v>72</v>
      </c>
      <c r="B15" s="169"/>
      <c r="C15" s="53" t="s">
        <v>27</v>
      </c>
      <c r="D15" s="102">
        <f t="shared" si="0"/>
        <v>10</v>
      </c>
      <c r="E15" s="103">
        <f t="shared" si="1"/>
        <v>6</v>
      </c>
      <c r="F15" s="103">
        <f t="shared" si="2"/>
        <v>4</v>
      </c>
      <c r="G15" s="103">
        <f t="shared" si="3"/>
      </c>
      <c r="H15" s="166">
        <f t="shared" si="4"/>
      </c>
      <c r="I15" s="38">
        <v>2</v>
      </c>
      <c r="J15" s="161"/>
      <c r="K15" s="147"/>
      <c r="L15" s="64">
        <v>1</v>
      </c>
      <c r="M15" s="105"/>
      <c r="N15" s="54">
        <v>2</v>
      </c>
      <c r="O15" s="55"/>
      <c r="P15" s="56">
        <v>2</v>
      </c>
      <c r="Q15" s="57"/>
      <c r="R15" s="55"/>
      <c r="S15" s="58" t="s">
        <v>11</v>
      </c>
      <c r="T15" s="140"/>
      <c r="U15" s="66"/>
      <c r="V15" s="104">
        <v>2</v>
      </c>
      <c r="W15" s="105"/>
      <c r="X15" s="55">
        <v>2</v>
      </c>
      <c r="Y15" s="56">
        <v>2</v>
      </c>
      <c r="Z15" s="56"/>
      <c r="AA15" s="61" t="s">
        <v>11</v>
      </c>
      <c r="AB15" s="151"/>
      <c r="AC15" s="78"/>
      <c r="AD15" s="80" t="s">
        <v>113</v>
      </c>
      <c r="AE15" s="1"/>
    </row>
    <row r="16" spans="1:31" ht="12.75">
      <c r="A16" s="52" t="s">
        <v>50</v>
      </c>
      <c r="B16"/>
      <c r="C16" s="53" t="s">
        <v>29</v>
      </c>
      <c r="D16" s="102">
        <f t="shared" si="0"/>
        <v>12</v>
      </c>
      <c r="E16" s="103">
        <f t="shared" si="1"/>
        <v>6</v>
      </c>
      <c r="F16" s="103">
        <f t="shared" si="2"/>
      </c>
      <c r="G16" s="103">
        <f t="shared" si="3"/>
        <v>6</v>
      </c>
      <c r="H16" s="166">
        <f t="shared" si="4"/>
      </c>
      <c r="I16" s="67">
        <v>2</v>
      </c>
      <c r="J16" s="164"/>
      <c r="K16" s="148"/>
      <c r="L16" s="106"/>
      <c r="M16" s="108"/>
      <c r="N16" s="54">
        <v>2</v>
      </c>
      <c r="O16" s="55"/>
      <c r="P16" s="56"/>
      <c r="Q16" s="57">
        <v>4</v>
      </c>
      <c r="R16" s="55"/>
      <c r="S16" s="58" t="s">
        <v>11</v>
      </c>
      <c r="T16" s="140"/>
      <c r="U16" s="59"/>
      <c r="V16" s="107"/>
      <c r="W16" s="108"/>
      <c r="X16" s="55">
        <v>2</v>
      </c>
      <c r="Y16" s="56"/>
      <c r="Z16" s="56">
        <v>2</v>
      </c>
      <c r="AA16" s="61" t="s">
        <v>11</v>
      </c>
      <c r="AB16" s="151"/>
      <c r="AC16" s="78"/>
      <c r="AD16" s="80" t="s">
        <v>113</v>
      </c>
      <c r="AE16" s="1"/>
    </row>
    <row r="17" spans="1:31" ht="12.75" customHeight="1">
      <c r="A17" s="52" t="s">
        <v>59</v>
      </c>
      <c r="B17" s="169"/>
      <c r="C17" s="53" t="s">
        <v>65</v>
      </c>
      <c r="D17" s="102">
        <f t="shared" si="0"/>
        <v>10</v>
      </c>
      <c r="E17" s="103">
        <f t="shared" si="1"/>
        <v>6</v>
      </c>
      <c r="F17" s="103">
        <f t="shared" si="2"/>
      </c>
      <c r="G17" s="103">
        <f t="shared" si="3"/>
        <v>4</v>
      </c>
      <c r="H17" s="166">
        <f t="shared" si="4"/>
      </c>
      <c r="I17" s="67"/>
      <c r="J17" s="161"/>
      <c r="K17" s="147"/>
      <c r="L17" s="64"/>
      <c r="M17" s="105"/>
      <c r="N17" s="54">
        <v>2</v>
      </c>
      <c r="O17" s="55" t="s">
        <v>13</v>
      </c>
      <c r="P17" s="56"/>
      <c r="Q17" s="57"/>
      <c r="R17" s="55"/>
      <c r="S17" s="58"/>
      <c r="T17" s="140"/>
      <c r="U17" s="59"/>
      <c r="V17" s="65"/>
      <c r="W17" s="105"/>
      <c r="X17" s="55">
        <v>4</v>
      </c>
      <c r="Y17" s="56"/>
      <c r="Z17" s="56">
        <v>4</v>
      </c>
      <c r="AA17" s="58" t="s">
        <v>11</v>
      </c>
      <c r="AB17" s="140"/>
      <c r="AC17" s="59"/>
      <c r="AD17" s="62" t="s">
        <v>58</v>
      </c>
      <c r="AE17" s="1"/>
    </row>
    <row r="18" spans="1:31" ht="14.25">
      <c r="A18" s="109" t="s">
        <v>52</v>
      </c>
      <c r="B18" s="192" t="s">
        <v>133</v>
      </c>
      <c r="C18" s="110" t="s">
        <v>27</v>
      </c>
      <c r="D18" s="102">
        <f t="shared" si="0"/>
        <v>10</v>
      </c>
      <c r="E18" s="103">
        <f t="shared" si="1"/>
        <v>4</v>
      </c>
      <c r="F18" s="103">
        <f t="shared" si="2"/>
        <v>4</v>
      </c>
      <c r="G18" s="103">
        <f t="shared" si="3"/>
      </c>
      <c r="H18" s="166">
        <f t="shared" si="4"/>
        <v>2</v>
      </c>
      <c r="I18" s="111"/>
      <c r="J18" s="164"/>
      <c r="K18" s="148"/>
      <c r="L18" s="106"/>
      <c r="M18" s="108"/>
      <c r="N18" s="54">
        <v>2</v>
      </c>
      <c r="O18" s="55" t="s">
        <v>13</v>
      </c>
      <c r="P18" s="56"/>
      <c r="Q18" s="57"/>
      <c r="R18" s="55"/>
      <c r="S18" s="58"/>
      <c r="T18" s="140"/>
      <c r="U18" s="59"/>
      <c r="V18" s="107"/>
      <c r="W18" s="108">
        <v>1</v>
      </c>
      <c r="X18" s="112">
        <v>2</v>
      </c>
      <c r="Y18" s="113">
        <v>4</v>
      </c>
      <c r="Z18" s="113"/>
      <c r="AA18" s="114"/>
      <c r="AB18" s="152">
        <v>2</v>
      </c>
      <c r="AC18" s="78" t="s">
        <v>12</v>
      </c>
      <c r="AD18" s="80" t="s">
        <v>113</v>
      </c>
      <c r="AE18" s="1"/>
    </row>
    <row r="19" spans="1:31" ht="25.5">
      <c r="A19" s="52" t="s">
        <v>49</v>
      </c>
      <c r="B19" s="169"/>
      <c r="C19" s="53" t="s">
        <v>27</v>
      </c>
      <c r="D19" s="102">
        <f t="shared" si="0"/>
        <v>10</v>
      </c>
      <c r="E19" s="103">
        <f t="shared" si="1"/>
        <v>6</v>
      </c>
      <c r="F19" s="103">
        <f t="shared" si="2"/>
      </c>
      <c r="G19" s="103">
        <f t="shared" si="3"/>
        <v>4</v>
      </c>
      <c r="H19" s="166">
        <f t="shared" si="4"/>
      </c>
      <c r="I19" s="67">
        <v>2</v>
      </c>
      <c r="J19" s="161"/>
      <c r="K19" s="147"/>
      <c r="L19" s="64"/>
      <c r="M19" s="105"/>
      <c r="N19" s="43">
        <v>2</v>
      </c>
      <c r="O19" s="44"/>
      <c r="P19" s="22"/>
      <c r="Q19" s="45">
        <v>2</v>
      </c>
      <c r="R19" s="44"/>
      <c r="S19" s="46" t="s">
        <v>11</v>
      </c>
      <c r="T19" s="139"/>
      <c r="U19" s="50"/>
      <c r="V19" s="65"/>
      <c r="W19" s="105" t="s">
        <v>48</v>
      </c>
      <c r="X19" s="55">
        <v>2</v>
      </c>
      <c r="Y19" s="56"/>
      <c r="Z19" s="56">
        <v>2</v>
      </c>
      <c r="AA19" s="58" t="s">
        <v>51</v>
      </c>
      <c r="AB19" s="140"/>
      <c r="AC19" s="59"/>
      <c r="AD19" s="80" t="s">
        <v>113</v>
      </c>
      <c r="AE19" s="1"/>
    </row>
    <row r="20" spans="1:31" ht="26.25" thickBot="1">
      <c r="A20" s="81" t="s">
        <v>53</v>
      </c>
      <c r="B20" s="190"/>
      <c r="C20" s="115" t="s">
        <v>96</v>
      </c>
      <c r="D20" s="102">
        <f t="shared" si="0"/>
      </c>
      <c r="E20" s="103">
        <f t="shared" si="1"/>
      </c>
      <c r="F20" s="103">
        <f t="shared" si="2"/>
      </c>
      <c r="G20" s="103">
        <f t="shared" si="3"/>
      </c>
      <c r="H20" s="166">
        <f t="shared" si="4"/>
      </c>
      <c r="I20" s="82"/>
      <c r="J20" s="163"/>
      <c r="K20" s="149"/>
      <c r="L20" s="116"/>
      <c r="M20" s="118"/>
      <c r="N20" s="87"/>
      <c r="O20" s="88"/>
      <c r="P20" s="89"/>
      <c r="Q20" s="90"/>
      <c r="R20" s="88"/>
      <c r="S20" s="91"/>
      <c r="T20" s="143"/>
      <c r="U20" s="92"/>
      <c r="V20" s="117"/>
      <c r="W20" s="118"/>
      <c r="X20" s="88"/>
      <c r="Y20" s="89"/>
      <c r="Z20" s="89"/>
      <c r="AA20" s="94" t="s">
        <v>42</v>
      </c>
      <c r="AB20" s="145"/>
      <c r="AC20" s="92"/>
      <c r="AD20" s="95" t="s">
        <v>113</v>
      </c>
      <c r="AE20" s="1"/>
    </row>
    <row r="21" spans="1:30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3" ht="12.75">
      <c r="A22" s="16" t="s">
        <v>23</v>
      </c>
      <c r="B22" s="13"/>
      <c r="C22" s="13"/>
      <c r="D22" s="13"/>
      <c r="E22" s="11" t="s">
        <v>91</v>
      </c>
      <c r="F22" s="11"/>
      <c r="G22" s="11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6" t="s">
        <v>92</v>
      </c>
      <c r="U22" s="16"/>
      <c r="V22" s="16"/>
      <c r="W22" s="16"/>
      <c r="X22" s="16"/>
      <c r="Y22" s="13"/>
      <c r="Z22" s="13"/>
      <c r="AA22" s="13"/>
      <c r="AB22" s="13" t="s">
        <v>93</v>
      </c>
      <c r="AC22" s="13"/>
      <c r="AD22" s="13"/>
      <c r="AE22" s="13"/>
      <c r="AF22" s="13"/>
      <c r="AG22" s="1"/>
    </row>
  </sheetData>
  <sheetProtection/>
  <mergeCells count="12">
    <mergeCell ref="A7:A8"/>
    <mergeCell ref="B7:B8"/>
    <mergeCell ref="X1:AB1"/>
    <mergeCell ref="A4:B4"/>
    <mergeCell ref="M6:X6"/>
    <mergeCell ref="AB6:AE6"/>
    <mergeCell ref="L7:U7"/>
    <mergeCell ref="V7:AC7"/>
    <mergeCell ref="AD7:AD8"/>
    <mergeCell ref="D7:H7"/>
    <mergeCell ref="I7:K7"/>
    <mergeCell ref="C7:C8"/>
  </mergeCells>
  <hyperlinks>
    <hyperlink ref="B9" r:id="rId1" tooltip="This link will open in a new browser window/tab" display="https://bolid.bstu.ru/courses/course-v1:BSTU+CS1112+2020_C1/about"/>
    <hyperlink ref="B10" r:id="rId2" display="https://bolid.bstu.ru/courses/course-v1:BSTU+CS031+2019_C1/about"/>
    <hyperlink ref="B11" r:id="rId3" display="https://bolid.bstu.ru/courses/course-v1:BSTU+CS010+2019_C1/about"/>
    <hyperlink ref="B18" r:id="rId4" display="https://bolid.bstu.ru/courses/course-v1:BSTU+CS007+2019_C1"/>
  </hyperlinks>
  <printOptions/>
  <pageMargins left="0.75" right="0.65" top="0.62" bottom="0.61" header="0.5" footer="0.5"/>
  <pageSetup fitToHeight="1" fitToWidth="1" horizontalDpi="600" verticalDpi="600" orientation="landscape" paperSize="9" scale="92"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"/>
  <sheetViews>
    <sheetView zoomScale="115" zoomScaleNormal="115" zoomScaleSheetLayoutView="100" zoomScalePageLayoutView="0" workbookViewId="0" topLeftCell="A7">
      <selection activeCell="B17" sqref="B17"/>
    </sheetView>
  </sheetViews>
  <sheetFormatPr defaultColWidth="8.8515625" defaultRowHeight="12.75"/>
  <cols>
    <col min="1" max="1" width="39.7109375" style="101" customWidth="1"/>
    <col min="2" max="2" width="10.28125" style="101" customWidth="1"/>
    <col min="3" max="3" width="8.57421875" style="101" customWidth="1"/>
    <col min="4" max="4" width="4.00390625" style="101" customWidth="1"/>
    <col min="5" max="5" width="3.140625" style="101" customWidth="1"/>
    <col min="6" max="7" width="3.28125" style="101" customWidth="1"/>
    <col min="8" max="9" width="3.28125" style="101" bestFit="1" customWidth="1"/>
    <col min="10" max="11" width="3.28125" style="101" customWidth="1"/>
    <col min="12" max="12" width="4.8515625" style="101" customWidth="1"/>
    <col min="13" max="13" width="3.140625" style="101" bestFit="1" customWidth="1"/>
    <col min="14" max="14" width="2.140625" style="101" customWidth="1"/>
    <col min="15" max="15" width="4.140625" style="101" customWidth="1"/>
    <col min="16" max="16" width="3.28125" style="101" bestFit="1" customWidth="1"/>
    <col min="17" max="17" width="2.57421875" style="101" customWidth="1"/>
    <col min="18" max="21" width="5.421875" style="101" customWidth="1"/>
    <col min="22" max="22" width="5.28125" style="101" customWidth="1"/>
    <col min="23" max="24" width="3.28125" style="101" bestFit="1" customWidth="1"/>
    <col min="25" max="25" width="3.140625" style="101" bestFit="1" customWidth="1"/>
    <col min="26" max="27" width="4.8515625" style="101" customWidth="1"/>
    <col min="28" max="28" width="5.00390625" style="101" customWidth="1"/>
    <col min="29" max="29" width="10.57421875" style="101" bestFit="1" customWidth="1"/>
    <col min="30" max="30" width="8.28125" style="101" customWidth="1"/>
    <col min="31" max="31" width="3.7109375" style="101" customWidth="1"/>
    <col min="32" max="32" width="3.57421875" style="101" customWidth="1"/>
    <col min="33" max="33" width="3.7109375" style="101" customWidth="1"/>
    <col min="34" max="34" width="3.28125" style="101" bestFit="1" customWidth="1"/>
    <col min="35" max="35" width="3.140625" style="101" bestFit="1" customWidth="1"/>
    <col min="36" max="36" width="1.8515625" style="101" customWidth="1"/>
    <col min="37" max="37" width="11.140625" style="101" bestFit="1" customWidth="1"/>
    <col min="38" max="16384" width="8.8515625" style="101" customWidth="1"/>
  </cols>
  <sheetData>
    <row r="1" spans="1:30" s="15" customFormat="1" ht="12.75">
      <c r="A1" s="13"/>
      <c r="B1" s="13"/>
      <c r="C1" s="13"/>
      <c r="D1" s="14"/>
      <c r="E1" s="14"/>
      <c r="F1" s="14"/>
      <c r="G1" s="14"/>
      <c r="H1" s="13" t="s">
        <v>22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3"/>
      <c r="U1" s="13"/>
      <c r="V1" s="13"/>
      <c r="W1" s="13"/>
      <c r="X1" s="186" t="s">
        <v>0</v>
      </c>
      <c r="Y1" s="186"/>
      <c r="Z1" s="186"/>
      <c r="AA1" s="186"/>
      <c r="AB1" s="186"/>
      <c r="AC1" s="13"/>
      <c r="AD1" s="13"/>
    </row>
    <row r="2" spans="1:30" s="15" customFormat="1" ht="12.75">
      <c r="A2" s="13"/>
      <c r="B2" s="11"/>
      <c r="C2" s="11"/>
      <c r="D2" s="11"/>
      <c r="E2" s="11"/>
      <c r="F2" s="11"/>
      <c r="G2" s="11"/>
      <c r="H2" s="13" t="s">
        <v>20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3"/>
      <c r="Y2" s="11"/>
      <c r="Z2" s="13" t="s">
        <v>21</v>
      </c>
      <c r="AA2" s="13"/>
      <c r="AB2" s="11"/>
      <c r="AC2" s="11"/>
      <c r="AD2" s="11"/>
    </row>
    <row r="3" spans="1:30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1"/>
    </row>
    <row r="4" spans="1:30" ht="12.75">
      <c r="A4" s="187" t="s">
        <v>24</v>
      </c>
      <c r="B4" s="187"/>
      <c r="C4" s="1"/>
      <c r="D4" s="17" t="s">
        <v>76</v>
      </c>
      <c r="E4" s="18"/>
      <c r="F4" s="1"/>
      <c r="G4" s="1"/>
      <c r="H4" s="3" t="s">
        <v>36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4" t="s">
        <v>112</v>
      </c>
      <c r="AC4" s="3"/>
      <c r="AD4" s="3"/>
    </row>
    <row r="5" spans="1:30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3.5" thickBot="1">
      <c r="A6" s="1"/>
      <c r="B6" s="1"/>
      <c r="C6" s="1"/>
      <c r="D6" s="1"/>
      <c r="E6" s="1"/>
      <c r="F6" s="1"/>
      <c r="G6" s="1"/>
      <c r="H6" s="1" t="s">
        <v>54</v>
      </c>
      <c r="I6" s="1"/>
      <c r="J6" s="1"/>
      <c r="K6" s="1"/>
      <c r="L6" s="1"/>
      <c r="M6" s="188" t="s">
        <v>90</v>
      </c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6" t="s">
        <v>118</v>
      </c>
      <c r="AA6" s="186"/>
      <c r="AB6" s="186"/>
      <c r="AC6" s="186"/>
      <c r="AD6" s="186"/>
    </row>
    <row r="7" spans="1:31" ht="39.75" customHeight="1" thickBot="1">
      <c r="A7" s="179" t="s">
        <v>2</v>
      </c>
      <c r="B7" s="184" t="s">
        <v>121</v>
      </c>
      <c r="C7" s="179" t="s">
        <v>26</v>
      </c>
      <c r="D7" s="181" t="s">
        <v>3</v>
      </c>
      <c r="E7" s="182"/>
      <c r="F7" s="182"/>
      <c r="G7" s="182"/>
      <c r="H7" s="183"/>
      <c r="I7" s="181" t="s">
        <v>17</v>
      </c>
      <c r="J7" s="182"/>
      <c r="K7" s="183"/>
      <c r="L7" s="181" t="s">
        <v>18</v>
      </c>
      <c r="M7" s="182"/>
      <c r="N7" s="182"/>
      <c r="O7" s="182"/>
      <c r="P7" s="182"/>
      <c r="Q7" s="182"/>
      <c r="R7" s="182"/>
      <c r="S7" s="182"/>
      <c r="T7" s="182"/>
      <c r="U7" s="183"/>
      <c r="V7" s="181" t="s">
        <v>19</v>
      </c>
      <c r="W7" s="182"/>
      <c r="X7" s="182"/>
      <c r="Y7" s="182"/>
      <c r="Z7" s="182"/>
      <c r="AA7" s="182"/>
      <c r="AB7" s="182"/>
      <c r="AC7" s="183"/>
      <c r="AD7" s="179" t="s">
        <v>16</v>
      </c>
      <c r="AE7" s="1"/>
    </row>
    <row r="8" spans="1:31" ht="83.25" customHeight="1" thickBot="1">
      <c r="A8" s="180"/>
      <c r="B8" s="185"/>
      <c r="C8" s="180"/>
      <c r="D8" s="4" t="s">
        <v>4</v>
      </c>
      <c r="E8" s="5" t="s">
        <v>5</v>
      </c>
      <c r="F8" s="5" t="s">
        <v>6</v>
      </c>
      <c r="G8" s="20" t="s">
        <v>7</v>
      </c>
      <c r="H8" s="137" t="s">
        <v>119</v>
      </c>
      <c r="I8" s="9" t="s">
        <v>5</v>
      </c>
      <c r="J8" s="20" t="s">
        <v>7</v>
      </c>
      <c r="K8" s="5" t="s">
        <v>6</v>
      </c>
      <c r="L8" s="19" t="s">
        <v>94</v>
      </c>
      <c r="M8" s="10" t="s">
        <v>95</v>
      </c>
      <c r="N8" s="12" t="s">
        <v>5</v>
      </c>
      <c r="O8" s="10"/>
      <c r="P8" s="5" t="s">
        <v>6</v>
      </c>
      <c r="Q8" s="8" t="s">
        <v>7</v>
      </c>
      <c r="R8" s="7"/>
      <c r="S8" s="5" t="s">
        <v>8</v>
      </c>
      <c r="T8" s="137" t="s">
        <v>119</v>
      </c>
      <c r="U8" s="6" t="s">
        <v>9</v>
      </c>
      <c r="V8" s="19" t="s">
        <v>94</v>
      </c>
      <c r="W8" s="10" t="s">
        <v>95</v>
      </c>
      <c r="X8" s="10" t="s">
        <v>5</v>
      </c>
      <c r="Y8" s="5" t="s">
        <v>6</v>
      </c>
      <c r="Z8" s="5" t="s">
        <v>7</v>
      </c>
      <c r="AA8" s="5" t="s">
        <v>8</v>
      </c>
      <c r="AB8" s="137" t="s">
        <v>119</v>
      </c>
      <c r="AC8" s="6" t="s">
        <v>9</v>
      </c>
      <c r="AD8" s="180"/>
      <c r="AE8" s="1"/>
    </row>
    <row r="9" spans="1:31" ht="14.25">
      <c r="A9" s="52" t="s">
        <v>85</v>
      </c>
      <c r="B9" s="191" t="s">
        <v>134</v>
      </c>
      <c r="C9" s="53" t="s">
        <v>27</v>
      </c>
      <c r="D9" s="102">
        <f>IF(SUM(E9,F9,G9,H9)&lt;&gt;0,SUM(E9,F9,G9,H9),"")</f>
        <v>12</v>
      </c>
      <c r="E9" s="103">
        <f>IF(SUM(I9,N9,X9)&lt;&gt;0,SUM(I9,N9,X9),"")</f>
        <v>6</v>
      </c>
      <c r="F9" s="103">
        <f>IF(SUM(J9,P9,Y9)&lt;&gt;0,SUM(J9,P9,Y9),"")</f>
      </c>
      <c r="G9" s="103">
        <f>IF(SUM(K9,Q9,Z9)&lt;&gt;0,SUM(K9,Q9,Z9),"")</f>
        <v>4</v>
      </c>
      <c r="H9" s="166">
        <f>IF(SUM(T9,AB9)&lt;&gt;0,SUM(T9,AB9),"")</f>
        <v>2</v>
      </c>
      <c r="I9" s="67">
        <v>2</v>
      </c>
      <c r="J9" s="161"/>
      <c r="K9" s="147"/>
      <c r="L9" s="119"/>
      <c r="M9" s="42">
        <v>1</v>
      </c>
      <c r="N9" s="54">
        <v>4</v>
      </c>
      <c r="O9" s="55"/>
      <c r="P9" s="56"/>
      <c r="Q9" s="57">
        <v>4</v>
      </c>
      <c r="R9" s="55"/>
      <c r="S9" s="58"/>
      <c r="T9" s="140">
        <v>2</v>
      </c>
      <c r="U9" s="59" t="s">
        <v>12</v>
      </c>
      <c r="V9" s="34"/>
      <c r="W9" s="42"/>
      <c r="X9" s="55"/>
      <c r="Y9" s="56"/>
      <c r="Z9" s="56"/>
      <c r="AA9" s="61"/>
      <c r="AB9" s="144"/>
      <c r="AC9" s="59"/>
      <c r="AD9" s="62" t="s">
        <v>81</v>
      </c>
      <c r="AE9" s="1"/>
    </row>
    <row r="10" spans="1:31" ht="12.75">
      <c r="A10" s="52" t="s">
        <v>82</v>
      </c>
      <c r="B10" s="169"/>
      <c r="C10" s="53" t="s">
        <v>30</v>
      </c>
      <c r="D10" s="102">
        <f aca="true" t="shared" si="0" ref="D10:D20">IF(SUM(E10,F10,G10,H10)&lt;&gt;0,SUM(E10,F10,G10,H10),"")</f>
        <v>6</v>
      </c>
      <c r="E10" s="103">
        <f aca="true" t="shared" si="1" ref="E10:E20">IF(SUM(I10,N10,X10)&lt;&gt;0,SUM(I10,N10,X10),"")</f>
        <v>4</v>
      </c>
      <c r="F10" s="103">
        <f aca="true" t="shared" si="2" ref="F10:F20">IF(SUM(J10,P10,Y10)&lt;&gt;0,SUM(J10,P10,Y10),"")</f>
      </c>
      <c r="G10" s="103">
        <f aca="true" t="shared" si="3" ref="G10:G20">IF(SUM(K10,Q10,Z10)&lt;&gt;0,SUM(K10,Q10,Z10),"")</f>
        <v>2</v>
      </c>
      <c r="H10" s="166">
        <f aca="true" t="shared" si="4" ref="H10:H20">IF(SUM(T10,AB10)&lt;&gt;0,SUM(T10,AB10),"")</f>
      </c>
      <c r="I10" s="38"/>
      <c r="J10" s="161"/>
      <c r="K10" s="147"/>
      <c r="L10" s="41"/>
      <c r="M10" s="42"/>
      <c r="N10" s="54">
        <v>2</v>
      </c>
      <c r="O10" s="55" t="s">
        <v>13</v>
      </c>
      <c r="P10" s="56"/>
      <c r="Q10" s="57"/>
      <c r="R10" s="55"/>
      <c r="S10" s="49"/>
      <c r="T10" s="141"/>
      <c r="U10" s="59"/>
      <c r="V10" s="60"/>
      <c r="W10" s="42">
        <v>1</v>
      </c>
      <c r="X10" s="55">
        <v>2</v>
      </c>
      <c r="Y10" s="56"/>
      <c r="Z10" s="56">
        <v>2</v>
      </c>
      <c r="AA10" s="58" t="s">
        <v>11</v>
      </c>
      <c r="AB10" s="140"/>
      <c r="AC10" s="66"/>
      <c r="AD10" s="62" t="s">
        <v>43</v>
      </c>
      <c r="AE10" s="1"/>
    </row>
    <row r="11" spans="1:31" ht="14.25">
      <c r="A11" s="120" t="s">
        <v>106</v>
      </c>
      <c r="B11" s="193" t="s">
        <v>135</v>
      </c>
      <c r="C11" s="53" t="s">
        <v>30</v>
      </c>
      <c r="D11" s="102">
        <f t="shared" si="0"/>
        <v>6</v>
      </c>
      <c r="E11" s="103">
        <f t="shared" si="1"/>
        <v>4</v>
      </c>
      <c r="F11" s="103">
        <f t="shared" si="2"/>
      </c>
      <c r="G11" s="103">
        <f t="shared" si="3"/>
        <v>2</v>
      </c>
      <c r="H11" s="166">
        <f t="shared" si="4"/>
      </c>
      <c r="I11" s="38"/>
      <c r="J11" s="161"/>
      <c r="K11" s="147"/>
      <c r="L11" s="41"/>
      <c r="M11" s="42"/>
      <c r="N11" s="54">
        <v>2</v>
      </c>
      <c r="O11" s="55" t="s">
        <v>13</v>
      </c>
      <c r="P11" s="56"/>
      <c r="Q11" s="57"/>
      <c r="R11" s="55"/>
      <c r="S11" s="49"/>
      <c r="T11" s="141"/>
      <c r="U11" s="59"/>
      <c r="V11" s="60"/>
      <c r="W11" s="42">
        <v>1</v>
      </c>
      <c r="X11" s="55">
        <v>2</v>
      </c>
      <c r="Y11" s="56"/>
      <c r="Z11" s="56">
        <v>2</v>
      </c>
      <c r="AA11" s="58" t="s">
        <v>11</v>
      </c>
      <c r="AB11" s="140"/>
      <c r="AC11" s="66"/>
      <c r="AD11" s="80" t="s">
        <v>97</v>
      </c>
      <c r="AE11" s="1"/>
    </row>
    <row r="12" spans="1:31" ht="12.75">
      <c r="A12" s="52" t="s">
        <v>56</v>
      </c>
      <c r="B12" s="169"/>
      <c r="C12" s="53" t="s">
        <v>38</v>
      </c>
      <c r="D12" s="102">
        <f t="shared" si="0"/>
        <v>8</v>
      </c>
      <c r="E12" s="103">
        <f t="shared" si="1"/>
        <v>4</v>
      </c>
      <c r="F12" s="103">
        <f t="shared" si="2"/>
        <v>2</v>
      </c>
      <c r="G12" s="103">
        <f t="shared" si="3"/>
        <v>2</v>
      </c>
      <c r="H12" s="166">
        <f t="shared" si="4"/>
      </c>
      <c r="I12" s="38">
        <v>2</v>
      </c>
      <c r="J12" s="161"/>
      <c r="K12" s="147"/>
      <c r="L12" s="41"/>
      <c r="M12" s="42">
        <v>1</v>
      </c>
      <c r="N12" s="54">
        <v>2</v>
      </c>
      <c r="O12" s="55"/>
      <c r="P12" s="56">
        <v>2</v>
      </c>
      <c r="Q12" s="57">
        <v>2</v>
      </c>
      <c r="R12" s="55"/>
      <c r="S12" s="58" t="s">
        <v>11</v>
      </c>
      <c r="T12" s="140"/>
      <c r="U12" s="59"/>
      <c r="V12" s="60"/>
      <c r="W12" s="42"/>
      <c r="X12" s="55"/>
      <c r="Y12" s="56"/>
      <c r="Z12" s="56"/>
      <c r="AA12" s="61"/>
      <c r="AB12" s="144"/>
      <c r="AC12" s="59"/>
      <c r="AD12" s="62" t="s">
        <v>84</v>
      </c>
      <c r="AE12" s="1"/>
    </row>
    <row r="13" spans="1:31" ht="14.25">
      <c r="A13" s="52" t="s">
        <v>98</v>
      </c>
      <c r="B13" s="194" t="s">
        <v>136</v>
      </c>
      <c r="C13" s="53" t="s">
        <v>38</v>
      </c>
      <c r="D13" s="102">
        <f t="shared" si="0"/>
        <v>8</v>
      </c>
      <c r="E13" s="103">
        <f t="shared" si="1"/>
        <v>4</v>
      </c>
      <c r="F13" s="103">
        <f t="shared" si="2"/>
        <v>2</v>
      </c>
      <c r="G13" s="103">
        <f t="shared" si="3"/>
        <v>2</v>
      </c>
      <c r="H13" s="166">
        <f t="shared" si="4"/>
      </c>
      <c r="I13" s="38">
        <v>2</v>
      </c>
      <c r="J13" s="161"/>
      <c r="K13" s="147"/>
      <c r="L13" s="41"/>
      <c r="M13" s="42">
        <v>1</v>
      </c>
      <c r="N13" s="54">
        <v>2</v>
      </c>
      <c r="O13" s="55"/>
      <c r="P13" s="56">
        <v>2</v>
      </c>
      <c r="Q13" s="57">
        <v>2</v>
      </c>
      <c r="R13" s="55"/>
      <c r="S13" s="49" t="s">
        <v>11</v>
      </c>
      <c r="T13" s="141"/>
      <c r="U13" s="59"/>
      <c r="V13" s="60"/>
      <c r="W13" s="42"/>
      <c r="X13" s="55"/>
      <c r="Y13" s="56"/>
      <c r="Z13" s="56"/>
      <c r="AA13" s="58"/>
      <c r="AB13" s="140"/>
      <c r="AC13" s="66"/>
      <c r="AD13" s="62" t="s">
        <v>99</v>
      </c>
      <c r="AE13" s="1"/>
    </row>
    <row r="14" spans="1:31" ht="12.75">
      <c r="A14" s="52" t="s">
        <v>100</v>
      </c>
      <c r="B14" s="169"/>
      <c r="C14" s="53" t="s">
        <v>38</v>
      </c>
      <c r="D14" s="102">
        <f t="shared" si="0"/>
        <v>8</v>
      </c>
      <c r="E14" s="103">
        <f t="shared" si="1"/>
        <v>4</v>
      </c>
      <c r="F14" s="103">
        <f t="shared" si="2"/>
      </c>
      <c r="G14" s="103">
        <f t="shared" si="3"/>
        <v>4</v>
      </c>
      <c r="H14" s="166">
        <f t="shared" si="4"/>
      </c>
      <c r="I14" s="38">
        <v>2</v>
      </c>
      <c r="J14" s="161"/>
      <c r="K14" s="147"/>
      <c r="L14" s="41"/>
      <c r="M14" s="42">
        <v>1</v>
      </c>
      <c r="N14" s="54">
        <v>2</v>
      </c>
      <c r="O14" s="55"/>
      <c r="P14" s="56"/>
      <c r="Q14" s="57">
        <v>4</v>
      </c>
      <c r="R14" s="55"/>
      <c r="S14" s="49" t="s">
        <v>11</v>
      </c>
      <c r="T14" s="141"/>
      <c r="U14" s="59"/>
      <c r="V14" s="60"/>
      <c r="W14" s="42"/>
      <c r="X14" s="55"/>
      <c r="Y14" s="56"/>
      <c r="Z14" s="56"/>
      <c r="AA14" s="58"/>
      <c r="AB14" s="140"/>
      <c r="AC14" s="66"/>
      <c r="AD14" s="62" t="s">
        <v>43</v>
      </c>
      <c r="AE14" s="1"/>
    </row>
    <row r="15" spans="1:31" ht="13.5" customHeight="1">
      <c r="A15" s="52" t="s">
        <v>50</v>
      </c>
      <c r="B15" s="169"/>
      <c r="C15" s="53" t="s">
        <v>29</v>
      </c>
      <c r="D15" s="102">
        <f t="shared" si="0"/>
        <v>8</v>
      </c>
      <c r="E15" s="103">
        <f t="shared" si="1"/>
        <v>2</v>
      </c>
      <c r="F15" s="103">
        <f t="shared" si="2"/>
        <v>4</v>
      </c>
      <c r="G15" s="103">
        <f t="shared" si="3"/>
      </c>
      <c r="H15" s="166">
        <f t="shared" si="4"/>
        <v>2</v>
      </c>
      <c r="I15" s="38"/>
      <c r="J15" s="161"/>
      <c r="K15" s="147"/>
      <c r="L15" s="41"/>
      <c r="M15" s="42" t="s">
        <v>48</v>
      </c>
      <c r="N15" s="54">
        <v>2</v>
      </c>
      <c r="O15" s="55"/>
      <c r="P15" s="56">
        <v>4</v>
      </c>
      <c r="Q15" s="57"/>
      <c r="R15" s="55"/>
      <c r="S15" s="61" t="s">
        <v>48</v>
      </c>
      <c r="T15" s="144">
        <v>2</v>
      </c>
      <c r="U15" s="59" t="s">
        <v>12</v>
      </c>
      <c r="V15" s="60"/>
      <c r="W15" s="42"/>
      <c r="X15" s="55"/>
      <c r="Y15" s="56"/>
      <c r="Z15" s="56"/>
      <c r="AA15" s="61"/>
      <c r="AB15" s="144"/>
      <c r="AC15" s="59"/>
      <c r="AD15" s="80" t="s">
        <v>113</v>
      </c>
      <c r="AE15" s="1"/>
    </row>
    <row r="16" spans="1:31" ht="12.75" customHeight="1">
      <c r="A16" s="52" t="s">
        <v>59</v>
      </c>
      <c r="B16" s="169"/>
      <c r="C16" s="53" t="s">
        <v>65</v>
      </c>
      <c r="D16" s="102">
        <f t="shared" si="0"/>
        <v>10</v>
      </c>
      <c r="E16" s="103">
        <f t="shared" si="1"/>
        <v>4</v>
      </c>
      <c r="F16" s="103">
        <f t="shared" si="2"/>
      </c>
      <c r="G16" s="103">
        <f t="shared" si="3"/>
        <v>4</v>
      </c>
      <c r="H16" s="166">
        <f t="shared" si="4"/>
        <v>2</v>
      </c>
      <c r="I16" s="67"/>
      <c r="J16" s="161"/>
      <c r="K16" s="147"/>
      <c r="L16" s="64">
        <v>1</v>
      </c>
      <c r="M16" s="42"/>
      <c r="N16" s="54">
        <v>4</v>
      </c>
      <c r="O16" s="55"/>
      <c r="P16" s="56"/>
      <c r="Q16" s="57">
        <v>4</v>
      </c>
      <c r="R16" s="55"/>
      <c r="S16" s="58"/>
      <c r="T16" s="140">
        <v>2</v>
      </c>
      <c r="U16" s="59" t="s">
        <v>12</v>
      </c>
      <c r="V16" s="60"/>
      <c r="W16" s="42"/>
      <c r="X16" s="55"/>
      <c r="Y16" s="56"/>
      <c r="Z16" s="56"/>
      <c r="AA16" s="58"/>
      <c r="AB16" s="140"/>
      <c r="AC16" s="59"/>
      <c r="AD16" s="80" t="s">
        <v>113</v>
      </c>
      <c r="AE16" s="1"/>
    </row>
    <row r="17" spans="1:31" ht="15" customHeight="1">
      <c r="A17" s="52" t="s">
        <v>60</v>
      </c>
      <c r="B17" s="194" t="s">
        <v>137</v>
      </c>
      <c r="C17" s="53" t="s">
        <v>29</v>
      </c>
      <c r="D17" s="102">
        <f t="shared" si="0"/>
        <v>10</v>
      </c>
      <c r="E17" s="103">
        <f t="shared" si="1"/>
        <v>6</v>
      </c>
      <c r="F17" s="103">
        <f t="shared" si="2"/>
        <v>4</v>
      </c>
      <c r="G17" s="103">
        <f t="shared" si="3"/>
      </c>
      <c r="H17" s="166">
        <f t="shared" si="4"/>
      </c>
      <c r="I17" s="67"/>
      <c r="J17" s="164"/>
      <c r="K17" s="148"/>
      <c r="L17" s="121"/>
      <c r="M17" s="122"/>
      <c r="N17" s="54">
        <v>2</v>
      </c>
      <c r="O17" s="55" t="s">
        <v>13</v>
      </c>
      <c r="P17" s="56"/>
      <c r="Q17" s="57"/>
      <c r="R17" s="55"/>
      <c r="S17" s="58"/>
      <c r="T17" s="140"/>
      <c r="U17" s="59"/>
      <c r="V17" s="123"/>
      <c r="W17" s="122"/>
      <c r="X17" s="55">
        <v>4</v>
      </c>
      <c r="Y17" s="56">
        <v>4</v>
      </c>
      <c r="Z17" s="56"/>
      <c r="AA17" s="61" t="s">
        <v>11</v>
      </c>
      <c r="AB17" s="151"/>
      <c r="AC17" s="78"/>
      <c r="AD17" s="80" t="s">
        <v>113</v>
      </c>
      <c r="AE17" s="1"/>
    </row>
    <row r="18" spans="1:31" ht="12.75">
      <c r="A18" s="52" t="s">
        <v>83</v>
      </c>
      <c r="B18" s="169"/>
      <c r="C18" s="53" t="s">
        <v>38</v>
      </c>
      <c r="D18" s="102">
        <f t="shared" si="0"/>
        <v>8</v>
      </c>
      <c r="E18" s="103">
        <f t="shared" si="1"/>
        <v>4</v>
      </c>
      <c r="F18" s="103">
        <f t="shared" si="2"/>
      </c>
      <c r="G18" s="103">
        <f t="shared" si="3"/>
        <v>4</v>
      </c>
      <c r="H18" s="166">
        <f t="shared" si="4"/>
      </c>
      <c r="I18" s="67"/>
      <c r="J18" s="161"/>
      <c r="K18" s="147"/>
      <c r="L18" s="41"/>
      <c r="M18" s="42"/>
      <c r="N18" s="54">
        <v>2</v>
      </c>
      <c r="O18" s="55" t="s">
        <v>13</v>
      </c>
      <c r="P18" s="56"/>
      <c r="Q18" s="57"/>
      <c r="R18" s="55"/>
      <c r="S18" s="58"/>
      <c r="T18" s="140"/>
      <c r="U18" s="59"/>
      <c r="V18" s="60"/>
      <c r="W18" s="42">
        <v>1</v>
      </c>
      <c r="X18" s="55">
        <v>2</v>
      </c>
      <c r="Y18" s="56"/>
      <c r="Z18" s="56">
        <v>4</v>
      </c>
      <c r="AA18" s="58" t="s">
        <v>11</v>
      </c>
      <c r="AB18" s="140"/>
      <c r="AC18" s="59"/>
      <c r="AD18" s="62" t="s">
        <v>55</v>
      </c>
      <c r="AE18" s="1"/>
    </row>
    <row r="19" spans="1:31" ht="12.75">
      <c r="A19" s="52" t="s">
        <v>86</v>
      </c>
      <c r="B19" s="169"/>
      <c r="C19" s="53" t="s">
        <v>27</v>
      </c>
      <c r="D19" s="102">
        <f t="shared" si="0"/>
        <v>10</v>
      </c>
      <c r="E19" s="103">
        <f t="shared" si="1"/>
        <v>4</v>
      </c>
      <c r="F19" s="103">
        <f t="shared" si="2"/>
      </c>
      <c r="G19" s="103">
        <f t="shared" si="3"/>
        <v>4</v>
      </c>
      <c r="H19" s="166">
        <f t="shared" si="4"/>
        <v>2</v>
      </c>
      <c r="I19" s="38"/>
      <c r="J19" s="161"/>
      <c r="K19" s="147"/>
      <c r="L19" s="41"/>
      <c r="M19" s="42"/>
      <c r="N19" s="54">
        <v>2</v>
      </c>
      <c r="O19" s="55" t="s">
        <v>13</v>
      </c>
      <c r="P19" s="56"/>
      <c r="Q19" s="57"/>
      <c r="R19" s="55"/>
      <c r="S19" s="58"/>
      <c r="T19" s="140"/>
      <c r="U19" s="66"/>
      <c r="V19" s="48"/>
      <c r="W19" s="42">
        <v>1</v>
      </c>
      <c r="X19" s="55">
        <v>2</v>
      </c>
      <c r="Y19" s="56"/>
      <c r="Z19" s="56">
        <v>4</v>
      </c>
      <c r="AA19" s="61"/>
      <c r="AB19" s="144">
        <v>2</v>
      </c>
      <c r="AC19" s="59" t="s">
        <v>12</v>
      </c>
      <c r="AD19" s="80" t="s">
        <v>113</v>
      </c>
      <c r="AE19" s="1"/>
    </row>
    <row r="20" spans="1:31" ht="12.75">
      <c r="A20" s="52" t="s">
        <v>87</v>
      </c>
      <c r="B20" s="169"/>
      <c r="C20" s="53" t="s">
        <v>34</v>
      </c>
      <c r="D20" s="102">
        <f t="shared" si="0"/>
        <v>16</v>
      </c>
      <c r="E20" s="103">
        <f t="shared" si="1"/>
        <v>6</v>
      </c>
      <c r="F20" s="103">
        <f t="shared" si="2"/>
      </c>
      <c r="G20" s="103">
        <f t="shared" si="3"/>
        <v>8</v>
      </c>
      <c r="H20" s="166">
        <f t="shared" si="4"/>
        <v>2</v>
      </c>
      <c r="I20" s="38">
        <v>2</v>
      </c>
      <c r="J20" s="161"/>
      <c r="K20" s="147"/>
      <c r="L20" s="41"/>
      <c r="M20" s="42"/>
      <c r="N20" s="54">
        <v>2</v>
      </c>
      <c r="O20" s="55"/>
      <c r="P20" s="56"/>
      <c r="Q20" s="57">
        <v>4</v>
      </c>
      <c r="R20" s="55"/>
      <c r="S20" s="58" t="s">
        <v>11</v>
      </c>
      <c r="T20" s="140"/>
      <c r="U20" s="66"/>
      <c r="V20" s="48"/>
      <c r="W20" s="42">
        <v>1</v>
      </c>
      <c r="X20" s="55">
        <v>2</v>
      </c>
      <c r="Y20" s="56"/>
      <c r="Z20" s="56">
        <v>4</v>
      </c>
      <c r="AA20" s="61"/>
      <c r="AB20" s="144">
        <v>2</v>
      </c>
      <c r="AC20" s="59" t="s">
        <v>12</v>
      </c>
      <c r="AD20" s="80" t="s">
        <v>113</v>
      </c>
      <c r="AE20" s="1"/>
    </row>
    <row r="21" spans="1:31" ht="26.25" thickBot="1">
      <c r="A21" s="81" t="s">
        <v>61</v>
      </c>
      <c r="B21" s="190"/>
      <c r="C21" s="115" t="s">
        <v>96</v>
      </c>
      <c r="D21" s="124"/>
      <c r="E21" s="125"/>
      <c r="F21" s="125"/>
      <c r="G21" s="125"/>
      <c r="H21" s="153"/>
      <c r="I21" s="82"/>
      <c r="J21" s="163"/>
      <c r="K21" s="149"/>
      <c r="L21" s="85"/>
      <c r="M21" s="86"/>
      <c r="N21" s="87"/>
      <c r="O21" s="88"/>
      <c r="P21" s="89"/>
      <c r="Q21" s="90"/>
      <c r="R21" s="88"/>
      <c r="S21" s="91"/>
      <c r="T21" s="143"/>
      <c r="U21" s="92"/>
      <c r="V21" s="93"/>
      <c r="W21" s="86"/>
      <c r="X21" s="88"/>
      <c r="Y21" s="89"/>
      <c r="Z21" s="89"/>
      <c r="AA21" s="94" t="s">
        <v>42</v>
      </c>
      <c r="AB21" s="145"/>
      <c r="AC21" s="92"/>
      <c r="AD21" s="95" t="s">
        <v>113</v>
      </c>
      <c r="AE21" s="1"/>
    </row>
    <row r="22" spans="1:30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2.75">
      <c r="A23" s="16" t="s">
        <v>23</v>
      </c>
      <c r="B23" s="13"/>
      <c r="C23" s="13"/>
      <c r="D23" s="13"/>
      <c r="E23" s="11" t="s">
        <v>91</v>
      </c>
      <c r="F23" s="11"/>
      <c r="G23" s="11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6" t="s">
        <v>92</v>
      </c>
      <c r="U23" s="16"/>
      <c r="V23" s="13"/>
      <c r="W23" s="13"/>
      <c r="X23" s="13"/>
      <c r="Y23" s="13"/>
      <c r="Z23" s="13"/>
      <c r="AA23" s="13"/>
      <c r="AB23" s="13" t="s">
        <v>93</v>
      </c>
      <c r="AC23" s="13"/>
      <c r="AD23" s="1"/>
    </row>
    <row r="26" ht="12.75">
      <c r="B26" s="167"/>
    </row>
  </sheetData>
  <sheetProtection/>
  <mergeCells count="12">
    <mergeCell ref="L7:U7"/>
    <mergeCell ref="B7:B8"/>
    <mergeCell ref="M6:Y6"/>
    <mergeCell ref="V7:AC7"/>
    <mergeCell ref="X1:AB1"/>
    <mergeCell ref="A4:B4"/>
    <mergeCell ref="Z6:AD6"/>
    <mergeCell ref="AD7:AD8"/>
    <mergeCell ref="I7:K7"/>
    <mergeCell ref="D7:H7"/>
    <mergeCell ref="C7:C8"/>
    <mergeCell ref="A7:A8"/>
  </mergeCells>
  <hyperlinks>
    <hyperlink ref="B9" r:id="rId1" display="https://bolid.bstu.ru/courses/course-v1:BSTU+CS122+2019_C1"/>
    <hyperlink ref="B11" r:id="rId2" display="https://bolid.bstu.ru/courses/course-v1:BSTU+CS014+2019_C1"/>
    <hyperlink ref="B13" r:id="rId3" display="https://bolid.bstu.ru/courses/course-v1:BSTU+CS001+2020_C1"/>
    <hyperlink ref="B17" r:id="rId4" display="https://bolid.bstu.ru/courses/course-v1:BSTU+CS013+2019_C1"/>
  </hyperlinks>
  <printOptions/>
  <pageMargins left="0.75" right="0.65" top="0.62" bottom="0.61" header="0.5" footer="0.5"/>
  <pageSetup fitToHeight="1" fitToWidth="1" horizontalDpi="600" verticalDpi="600" orientation="landscape" paperSize="9" scale="91"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zoomScale="115" zoomScaleNormal="115" zoomScaleSheetLayoutView="100" zoomScalePageLayoutView="0" workbookViewId="0" topLeftCell="A7">
      <selection activeCell="B7" sqref="B7:B8"/>
    </sheetView>
  </sheetViews>
  <sheetFormatPr defaultColWidth="8.8515625" defaultRowHeight="12.75"/>
  <cols>
    <col min="1" max="1" width="39.7109375" style="101" customWidth="1"/>
    <col min="2" max="2" width="8.28125" style="101" customWidth="1"/>
    <col min="3" max="3" width="7.8515625" style="101" bestFit="1" customWidth="1"/>
    <col min="4" max="4" width="4.00390625" style="101" customWidth="1"/>
    <col min="5" max="5" width="3.140625" style="101" customWidth="1"/>
    <col min="6" max="7" width="3.28125" style="101" customWidth="1"/>
    <col min="8" max="9" width="3.28125" style="101" bestFit="1" customWidth="1"/>
    <col min="10" max="11" width="3.28125" style="101" customWidth="1"/>
    <col min="12" max="12" width="4.8515625" style="101" customWidth="1"/>
    <col min="13" max="13" width="5.00390625" style="101" customWidth="1"/>
    <col min="14" max="14" width="3.140625" style="101" customWidth="1"/>
    <col min="15" max="15" width="2.00390625" style="101" customWidth="1"/>
    <col min="16" max="16" width="3.28125" style="101" bestFit="1" customWidth="1"/>
    <col min="17" max="17" width="2.57421875" style="101" customWidth="1"/>
    <col min="18" max="18" width="0.85546875" style="101" customWidth="1"/>
    <col min="19" max="21" width="5.421875" style="101" customWidth="1"/>
    <col min="22" max="22" width="5.28125" style="101" customWidth="1"/>
    <col min="23" max="23" width="4.140625" style="101" customWidth="1"/>
    <col min="24" max="24" width="3.28125" style="101" bestFit="1" customWidth="1"/>
    <col min="25" max="25" width="3.140625" style="101" bestFit="1" customWidth="1"/>
    <col min="26" max="27" width="4.8515625" style="101" customWidth="1"/>
    <col min="28" max="28" width="5.00390625" style="101" customWidth="1"/>
    <col min="29" max="29" width="10.57421875" style="101" bestFit="1" customWidth="1"/>
    <col min="30" max="30" width="7.8515625" style="101" customWidth="1"/>
    <col min="31" max="31" width="3.7109375" style="101" customWidth="1"/>
    <col min="32" max="32" width="3.57421875" style="101" customWidth="1"/>
    <col min="33" max="33" width="3.7109375" style="101" customWidth="1"/>
    <col min="34" max="34" width="3.28125" style="101" bestFit="1" customWidth="1"/>
    <col min="35" max="35" width="3.140625" style="101" bestFit="1" customWidth="1"/>
    <col min="36" max="36" width="1.8515625" style="101" customWidth="1"/>
    <col min="37" max="37" width="11.140625" style="101" bestFit="1" customWidth="1"/>
    <col min="38" max="16384" width="8.8515625" style="101" customWidth="1"/>
  </cols>
  <sheetData>
    <row r="1" spans="1:30" s="15" customFormat="1" ht="12.75">
      <c r="A1" s="13"/>
      <c r="B1" s="13"/>
      <c r="C1" s="13"/>
      <c r="D1" s="14"/>
      <c r="E1" s="14"/>
      <c r="F1" s="14"/>
      <c r="G1" s="14"/>
      <c r="H1" s="13" t="s">
        <v>22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3"/>
      <c r="U1" s="13"/>
      <c r="V1" s="13"/>
      <c r="W1" s="13"/>
      <c r="X1" s="186" t="s">
        <v>0</v>
      </c>
      <c r="Y1" s="186"/>
      <c r="Z1" s="186"/>
      <c r="AA1" s="186"/>
      <c r="AB1" s="186"/>
      <c r="AC1" s="13"/>
      <c r="AD1" s="13"/>
    </row>
    <row r="2" spans="1:30" s="15" customFormat="1" ht="12.75">
      <c r="A2" s="13"/>
      <c r="B2" s="11"/>
      <c r="C2" s="11"/>
      <c r="D2" s="11"/>
      <c r="E2" s="11"/>
      <c r="F2" s="11"/>
      <c r="G2" s="11"/>
      <c r="H2" s="13" t="s">
        <v>20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3"/>
      <c r="Y2" s="11"/>
      <c r="Z2" s="13" t="s">
        <v>21</v>
      </c>
      <c r="AA2" s="13"/>
      <c r="AB2" s="11"/>
      <c r="AC2" s="11"/>
      <c r="AD2" s="11"/>
    </row>
    <row r="3" spans="1:30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1"/>
    </row>
    <row r="4" spans="1:30" ht="12.75">
      <c r="A4" s="187" t="s">
        <v>24</v>
      </c>
      <c r="B4" s="187"/>
      <c r="C4" s="1"/>
      <c r="D4" s="17" t="s">
        <v>76</v>
      </c>
      <c r="E4" s="18"/>
      <c r="F4" s="1"/>
      <c r="G4" s="1"/>
      <c r="H4" s="14" t="s">
        <v>36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4" t="s">
        <v>112</v>
      </c>
      <c r="AC4" s="3"/>
      <c r="AD4" s="3"/>
    </row>
    <row r="5" spans="1:30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3.5" thickBot="1">
      <c r="A6" s="1"/>
      <c r="B6" s="1"/>
      <c r="C6" s="1"/>
      <c r="D6" s="1"/>
      <c r="E6" s="1"/>
      <c r="F6" s="1"/>
      <c r="G6" s="1"/>
      <c r="H6" s="1" t="s">
        <v>62</v>
      </c>
      <c r="I6" s="1"/>
      <c r="J6" s="1"/>
      <c r="K6" s="1"/>
      <c r="L6" s="1"/>
      <c r="M6" s="188" t="s">
        <v>90</v>
      </c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6" t="s">
        <v>118</v>
      </c>
      <c r="AA6" s="186"/>
      <c r="AB6" s="186"/>
      <c r="AC6" s="186"/>
      <c r="AD6" s="186"/>
    </row>
    <row r="7" spans="1:31" ht="39.75" customHeight="1" thickBot="1">
      <c r="A7" s="179" t="s">
        <v>2</v>
      </c>
      <c r="B7" s="184" t="s">
        <v>121</v>
      </c>
      <c r="C7" s="179" t="s">
        <v>26</v>
      </c>
      <c r="D7" s="181" t="s">
        <v>3</v>
      </c>
      <c r="E7" s="182"/>
      <c r="F7" s="182"/>
      <c r="G7" s="182"/>
      <c r="H7" s="183"/>
      <c r="I7" s="181" t="s">
        <v>17</v>
      </c>
      <c r="J7" s="182"/>
      <c r="K7" s="183"/>
      <c r="L7" s="181" t="s">
        <v>18</v>
      </c>
      <c r="M7" s="182"/>
      <c r="N7" s="182"/>
      <c r="O7" s="182"/>
      <c r="P7" s="182"/>
      <c r="Q7" s="182"/>
      <c r="R7" s="182"/>
      <c r="S7" s="182"/>
      <c r="T7" s="182"/>
      <c r="U7" s="183"/>
      <c r="V7" s="181" t="s">
        <v>19</v>
      </c>
      <c r="W7" s="182"/>
      <c r="X7" s="182"/>
      <c r="Y7" s="182"/>
      <c r="Z7" s="182"/>
      <c r="AA7" s="182"/>
      <c r="AB7" s="182"/>
      <c r="AC7" s="183"/>
      <c r="AD7" s="179" t="s">
        <v>16</v>
      </c>
      <c r="AE7" s="1"/>
    </row>
    <row r="8" spans="1:31" ht="73.5" customHeight="1" thickBot="1">
      <c r="A8" s="180"/>
      <c r="B8" s="185"/>
      <c r="C8" s="180"/>
      <c r="D8" s="4" t="s">
        <v>4</v>
      </c>
      <c r="E8" s="5" t="s">
        <v>5</v>
      </c>
      <c r="F8" s="5" t="s">
        <v>6</v>
      </c>
      <c r="G8" s="20" t="s">
        <v>7</v>
      </c>
      <c r="H8" s="137" t="s">
        <v>119</v>
      </c>
      <c r="I8" s="9" t="s">
        <v>5</v>
      </c>
      <c r="J8" s="20" t="s">
        <v>7</v>
      </c>
      <c r="K8" s="5" t="s">
        <v>6</v>
      </c>
      <c r="L8" s="19" t="s">
        <v>94</v>
      </c>
      <c r="M8" s="10" t="s">
        <v>95</v>
      </c>
      <c r="N8" s="12" t="s">
        <v>5</v>
      </c>
      <c r="O8" s="10"/>
      <c r="P8" s="5" t="s">
        <v>6</v>
      </c>
      <c r="Q8" s="8" t="s">
        <v>7</v>
      </c>
      <c r="R8" s="7"/>
      <c r="S8" s="5" t="s">
        <v>8</v>
      </c>
      <c r="T8" s="137" t="s">
        <v>119</v>
      </c>
      <c r="U8" s="6" t="s">
        <v>9</v>
      </c>
      <c r="V8" s="19" t="s">
        <v>94</v>
      </c>
      <c r="W8" s="10" t="s">
        <v>95</v>
      </c>
      <c r="X8" s="10" t="s">
        <v>5</v>
      </c>
      <c r="Y8" s="5" t="s">
        <v>6</v>
      </c>
      <c r="Z8" s="5" t="s">
        <v>7</v>
      </c>
      <c r="AA8" s="5" t="s">
        <v>8</v>
      </c>
      <c r="AB8" s="137" t="s">
        <v>119</v>
      </c>
      <c r="AC8" s="6" t="s">
        <v>9</v>
      </c>
      <c r="AD8" s="180"/>
      <c r="AE8" s="1"/>
    </row>
    <row r="9" spans="1:31" ht="14.25">
      <c r="A9" s="36" t="s">
        <v>101</v>
      </c>
      <c r="B9" s="195" t="s">
        <v>138</v>
      </c>
      <c r="C9" s="53" t="s">
        <v>38</v>
      </c>
      <c r="D9" s="102">
        <f>IF(SUM(E9,F9,G9,H9)&lt;&gt;0,SUM(E9,F9,G9,H9),"")</f>
        <v>14</v>
      </c>
      <c r="E9" s="103">
        <f>IF(SUM(I9,N9,X9)&lt;&gt;0,SUM(I9,N9,X9),"")</f>
        <v>6</v>
      </c>
      <c r="F9" s="103">
        <f>IF(SUM(J9,P9,Y9)&lt;&gt;0,SUM(J9,P9,Y9),"")</f>
        <v>4</v>
      </c>
      <c r="G9" s="103">
        <f>IF(SUM(K9,Q9,Z9)&lt;&gt;0,SUM(K9,Q9,Z9),"")</f>
        <v>4</v>
      </c>
      <c r="H9" s="166">
        <f>IF(SUM(T9,AB9)&lt;&gt;0,SUM(T9,AB9),"")</f>
      </c>
      <c r="I9" s="38">
        <v>2</v>
      </c>
      <c r="J9" s="161"/>
      <c r="K9" s="147"/>
      <c r="L9" s="41"/>
      <c r="M9" s="42">
        <v>1</v>
      </c>
      <c r="N9" s="54">
        <v>4</v>
      </c>
      <c r="O9" s="55"/>
      <c r="P9" s="56">
        <v>4</v>
      </c>
      <c r="Q9" s="57">
        <v>4</v>
      </c>
      <c r="R9" s="55"/>
      <c r="S9" s="58" t="s">
        <v>11</v>
      </c>
      <c r="T9" s="140"/>
      <c r="U9" s="59"/>
      <c r="V9" s="60"/>
      <c r="W9" s="42"/>
      <c r="X9" s="55"/>
      <c r="Y9" s="56"/>
      <c r="Z9" s="56"/>
      <c r="AA9" s="61"/>
      <c r="AB9" s="144"/>
      <c r="AC9" s="59"/>
      <c r="AD9" s="51" t="s">
        <v>102</v>
      </c>
      <c r="AE9" s="1"/>
    </row>
    <row r="10" spans="1:31" ht="14.25">
      <c r="A10" s="52" t="s">
        <v>63</v>
      </c>
      <c r="B10" s="195"/>
      <c r="C10" s="53" t="s">
        <v>27</v>
      </c>
      <c r="D10" s="102">
        <f aca="true" t="shared" si="0" ref="D10:D16">IF(SUM(E10,F10,G10,H10)&lt;&gt;0,SUM(E10,F10,G10,H10),"")</f>
        <v>10</v>
      </c>
      <c r="E10" s="103">
        <f aca="true" t="shared" si="1" ref="E10:E16">IF(SUM(I10,N10,X10)&lt;&gt;0,SUM(I10,N10,X10),"")</f>
        <v>4</v>
      </c>
      <c r="F10" s="103">
        <f aca="true" t="shared" si="2" ref="F10:F16">IF(SUM(J10,P10,Y10)&lt;&gt;0,SUM(J10,P10,Y10),"")</f>
      </c>
      <c r="G10" s="103">
        <f aca="true" t="shared" si="3" ref="G10:G16">IF(SUM(K10,Q10,Z10)&lt;&gt;0,SUM(K10,Q10,Z10),"")</f>
        <v>4</v>
      </c>
      <c r="H10" s="166">
        <f aca="true" t="shared" si="4" ref="H10:H16">IF(SUM(T10,AB10)&lt;&gt;0,SUM(T10,AB10),"")</f>
        <v>2</v>
      </c>
      <c r="I10" s="67">
        <v>2</v>
      </c>
      <c r="J10" s="161"/>
      <c r="K10" s="147"/>
      <c r="L10" s="64">
        <v>1</v>
      </c>
      <c r="M10" s="42"/>
      <c r="N10" s="54">
        <v>2</v>
      </c>
      <c r="O10" s="55"/>
      <c r="P10" s="56"/>
      <c r="Q10" s="57">
        <v>4</v>
      </c>
      <c r="R10" s="55"/>
      <c r="S10" s="58"/>
      <c r="T10" s="140">
        <v>2</v>
      </c>
      <c r="U10" s="59" t="s">
        <v>12</v>
      </c>
      <c r="V10" s="60"/>
      <c r="W10" s="42"/>
      <c r="X10" s="55"/>
      <c r="Y10" s="56"/>
      <c r="Z10" s="56"/>
      <c r="AA10" s="61"/>
      <c r="AB10" s="144"/>
      <c r="AC10" s="59"/>
      <c r="AD10" s="80" t="s">
        <v>117</v>
      </c>
      <c r="AE10" s="1"/>
    </row>
    <row r="11" spans="1:31" ht="12.75">
      <c r="A11" s="52" t="s">
        <v>103</v>
      </c>
      <c r="B11" s="169"/>
      <c r="C11" s="53" t="s">
        <v>34</v>
      </c>
      <c r="D11" s="102">
        <f t="shared" si="0"/>
        <v>14</v>
      </c>
      <c r="E11" s="103">
        <f t="shared" si="1"/>
        <v>4</v>
      </c>
      <c r="F11" s="103">
        <f t="shared" si="2"/>
        <v>4</v>
      </c>
      <c r="G11" s="103">
        <f t="shared" si="3"/>
        <v>4</v>
      </c>
      <c r="H11" s="166">
        <f t="shared" si="4"/>
        <v>2</v>
      </c>
      <c r="I11" s="38"/>
      <c r="J11" s="161"/>
      <c r="K11" s="147"/>
      <c r="L11" s="41"/>
      <c r="M11" s="42"/>
      <c r="N11" s="54">
        <v>2</v>
      </c>
      <c r="O11" s="55" t="s">
        <v>13</v>
      </c>
      <c r="P11" s="56"/>
      <c r="Q11" s="57"/>
      <c r="R11" s="55"/>
      <c r="S11" s="58"/>
      <c r="T11" s="140"/>
      <c r="U11" s="59"/>
      <c r="V11" s="65">
        <v>1</v>
      </c>
      <c r="W11" s="42"/>
      <c r="X11" s="55">
        <v>2</v>
      </c>
      <c r="Y11" s="56">
        <v>4</v>
      </c>
      <c r="Z11" s="56">
        <v>4</v>
      </c>
      <c r="AA11" s="61"/>
      <c r="AB11" s="144">
        <v>2</v>
      </c>
      <c r="AC11" s="59" t="s">
        <v>12</v>
      </c>
      <c r="AD11" s="80" t="s">
        <v>117</v>
      </c>
      <c r="AE11" s="1"/>
    </row>
    <row r="12" spans="1:31" ht="12.75">
      <c r="A12" s="52" t="s">
        <v>64</v>
      </c>
      <c r="B12" s="169"/>
      <c r="C12" s="53" t="s">
        <v>27</v>
      </c>
      <c r="D12" s="102">
        <f t="shared" si="0"/>
        <v>10</v>
      </c>
      <c r="E12" s="103">
        <f t="shared" si="1"/>
        <v>4</v>
      </c>
      <c r="F12" s="103">
        <f t="shared" si="2"/>
      </c>
      <c r="G12" s="103">
        <f t="shared" si="3"/>
        <v>4</v>
      </c>
      <c r="H12" s="166">
        <f t="shared" si="4"/>
        <v>2</v>
      </c>
      <c r="I12" s="38">
        <v>2</v>
      </c>
      <c r="J12" s="161"/>
      <c r="K12" s="147"/>
      <c r="L12" s="41"/>
      <c r="M12" s="42">
        <v>1</v>
      </c>
      <c r="N12" s="54">
        <v>2</v>
      </c>
      <c r="O12" s="55"/>
      <c r="P12" s="56"/>
      <c r="Q12" s="57">
        <v>4</v>
      </c>
      <c r="R12" s="55"/>
      <c r="S12" s="58"/>
      <c r="T12" s="140">
        <v>2</v>
      </c>
      <c r="U12" s="66" t="s">
        <v>12</v>
      </c>
      <c r="V12" s="48"/>
      <c r="W12" s="42"/>
      <c r="X12" s="55"/>
      <c r="Y12" s="56"/>
      <c r="Z12" s="56"/>
      <c r="AA12" s="61"/>
      <c r="AB12" s="144"/>
      <c r="AC12" s="59"/>
      <c r="AD12" s="62" t="s">
        <v>58</v>
      </c>
      <c r="AE12" s="1"/>
    </row>
    <row r="13" spans="1:31" ht="12.75">
      <c r="A13" s="52" t="s">
        <v>104</v>
      </c>
      <c r="B13" s="169"/>
      <c r="C13" s="53" t="s">
        <v>65</v>
      </c>
      <c r="D13" s="102">
        <f t="shared" si="0"/>
        <v>20</v>
      </c>
      <c r="E13" s="103">
        <f t="shared" si="1"/>
        <v>10</v>
      </c>
      <c r="F13" s="103">
        <f t="shared" si="2"/>
      </c>
      <c r="G13" s="103">
        <f t="shared" si="3"/>
        <v>8</v>
      </c>
      <c r="H13" s="166">
        <f t="shared" si="4"/>
        <v>2</v>
      </c>
      <c r="I13" s="38">
        <v>2</v>
      </c>
      <c r="J13" s="161"/>
      <c r="K13" s="147"/>
      <c r="L13" s="41"/>
      <c r="M13" s="42"/>
      <c r="N13" s="54">
        <v>4</v>
      </c>
      <c r="O13" s="55"/>
      <c r="P13" s="56"/>
      <c r="Q13" s="57">
        <v>4</v>
      </c>
      <c r="R13" s="55"/>
      <c r="S13" s="58" t="s">
        <v>11</v>
      </c>
      <c r="T13" s="140"/>
      <c r="U13" s="59"/>
      <c r="V13" s="65"/>
      <c r="W13" s="42" t="s">
        <v>48</v>
      </c>
      <c r="X13" s="55">
        <v>4</v>
      </c>
      <c r="Y13" s="56"/>
      <c r="Z13" s="56">
        <v>4</v>
      </c>
      <c r="AA13" s="61" t="s">
        <v>48</v>
      </c>
      <c r="AB13" s="144">
        <v>2</v>
      </c>
      <c r="AC13" s="59" t="s">
        <v>12</v>
      </c>
      <c r="AD13" s="80" t="s">
        <v>113</v>
      </c>
      <c r="AE13" s="1"/>
    </row>
    <row r="14" spans="1:31" ht="14.25">
      <c r="A14" s="52" t="s">
        <v>66</v>
      </c>
      <c r="B14" s="195" t="s">
        <v>139</v>
      </c>
      <c r="C14" s="53" t="s">
        <v>65</v>
      </c>
      <c r="D14" s="102">
        <f t="shared" si="0"/>
        <v>18</v>
      </c>
      <c r="E14" s="103">
        <f t="shared" si="1"/>
        <v>6</v>
      </c>
      <c r="F14" s="103">
        <f t="shared" si="2"/>
        <v>6</v>
      </c>
      <c r="G14" s="103">
        <f t="shared" si="3"/>
        <v>4</v>
      </c>
      <c r="H14" s="166">
        <f t="shared" si="4"/>
        <v>2</v>
      </c>
      <c r="I14" s="38">
        <v>2</v>
      </c>
      <c r="J14" s="161"/>
      <c r="K14" s="147"/>
      <c r="L14" s="41"/>
      <c r="M14" s="42" t="s">
        <v>67</v>
      </c>
      <c r="N14" s="54">
        <v>4</v>
      </c>
      <c r="O14" s="55"/>
      <c r="P14" s="56">
        <v>6</v>
      </c>
      <c r="Q14" s="57">
        <v>4</v>
      </c>
      <c r="R14" s="55"/>
      <c r="S14" s="61" t="s">
        <v>67</v>
      </c>
      <c r="T14" s="144">
        <v>2</v>
      </c>
      <c r="U14" s="59" t="s">
        <v>12</v>
      </c>
      <c r="V14" s="48"/>
      <c r="W14" s="42"/>
      <c r="X14" s="55"/>
      <c r="Y14" s="56"/>
      <c r="Z14" s="56"/>
      <c r="AA14" s="61"/>
      <c r="AB14" s="144"/>
      <c r="AC14" s="59"/>
      <c r="AD14" s="80" t="s">
        <v>113</v>
      </c>
      <c r="AE14" s="1"/>
    </row>
    <row r="15" spans="1:31" ht="25.5">
      <c r="A15" s="52" t="s">
        <v>73</v>
      </c>
      <c r="B15" s="195" t="s">
        <v>140</v>
      </c>
      <c r="C15" s="53" t="s">
        <v>65</v>
      </c>
      <c r="D15" s="102">
        <f t="shared" si="0"/>
        <v>18</v>
      </c>
      <c r="E15" s="103">
        <f t="shared" si="1"/>
        <v>6</v>
      </c>
      <c r="F15" s="103">
        <f t="shared" si="2"/>
        <v>6</v>
      </c>
      <c r="G15" s="103">
        <f t="shared" si="3"/>
        <v>4</v>
      </c>
      <c r="H15" s="166">
        <f t="shared" si="4"/>
        <v>2</v>
      </c>
      <c r="I15" s="38"/>
      <c r="J15" s="161"/>
      <c r="K15" s="147"/>
      <c r="L15" s="41"/>
      <c r="M15" s="42"/>
      <c r="N15" s="54">
        <v>2</v>
      </c>
      <c r="O15" s="55" t="s">
        <v>13</v>
      </c>
      <c r="P15" s="56"/>
      <c r="Q15" s="57"/>
      <c r="R15" s="55"/>
      <c r="S15" s="58"/>
      <c r="T15" s="140"/>
      <c r="U15" s="66"/>
      <c r="V15" s="48"/>
      <c r="W15" s="42" t="s">
        <v>67</v>
      </c>
      <c r="X15" s="55">
        <v>4</v>
      </c>
      <c r="Y15" s="56">
        <v>6</v>
      </c>
      <c r="Z15" s="56">
        <v>4</v>
      </c>
      <c r="AA15" s="61" t="s">
        <v>67</v>
      </c>
      <c r="AB15" s="144">
        <v>2</v>
      </c>
      <c r="AC15" s="59" t="s">
        <v>12</v>
      </c>
      <c r="AD15" s="80" t="s">
        <v>113</v>
      </c>
      <c r="AE15" s="1"/>
    </row>
    <row r="16" spans="1:31" ht="14.25">
      <c r="A16" s="52" t="s">
        <v>60</v>
      </c>
      <c r="B16" s="195" t="s">
        <v>137</v>
      </c>
      <c r="C16" s="53" t="s">
        <v>29</v>
      </c>
      <c r="D16" s="102">
        <f t="shared" si="0"/>
        <v>10</v>
      </c>
      <c r="E16" s="103">
        <f t="shared" si="1"/>
        <v>4</v>
      </c>
      <c r="F16" s="103">
        <f t="shared" si="2"/>
      </c>
      <c r="G16" s="103">
        <f t="shared" si="3"/>
        <v>4</v>
      </c>
      <c r="H16" s="166">
        <f t="shared" si="4"/>
        <v>2</v>
      </c>
      <c r="I16" s="67"/>
      <c r="J16" s="164"/>
      <c r="K16" s="148"/>
      <c r="L16" s="121"/>
      <c r="M16" s="42" t="s">
        <v>48</v>
      </c>
      <c r="N16" s="54">
        <v>4</v>
      </c>
      <c r="O16" s="55"/>
      <c r="P16" s="56"/>
      <c r="Q16" s="57">
        <v>4</v>
      </c>
      <c r="R16" s="55"/>
      <c r="S16" s="61" t="s">
        <v>48</v>
      </c>
      <c r="T16" s="144">
        <v>2</v>
      </c>
      <c r="U16" s="59" t="s">
        <v>12</v>
      </c>
      <c r="V16" s="123"/>
      <c r="W16" s="122"/>
      <c r="X16" s="55"/>
      <c r="Y16" s="56"/>
      <c r="Z16" s="56"/>
      <c r="AA16" s="61"/>
      <c r="AB16" s="151"/>
      <c r="AC16" s="78"/>
      <c r="AD16" s="80" t="s">
        <v>113</v>
      </c>
      <c r="AE16" s="1"/>
    </row>
    <row r="17" spans="1:31" ht="26.25" thickBot="1">
      <c r="A17" s="81" t="s">
        <v>61</v>
      </c>
      <c r="B17" s="190"/>
      <c r="C17" s="115" t="s">
        <v>96</v>
      </c>
      <c r="D17" s="126">
        <f>IF(SUM(E17,F17,G17)&lt;&gt;0,SUM(E17,F17,G17),"")</f>
      </c>
      <c r="E17" s="89"/>
      <c r="F17" s="89"/>
      <c r="G17" s="136">
        <f>IF(SUM(J17,Q17,Z17)&lt;&gt;0,SUM(J17,Q17,Z17),"")</f>
      </c>
      <c r="H17" s="154"/>
      <c r="I17" s="82"/>
      <c r="J17" s="163"/>
      <c r="K17" s="149"/>
      <c r="L17" s="85"/>
      <c r="M17" s="86"/>
      <c r="N17" s="87"/>
      <c r="O17" s="88"/>
      <c r="P17" s="89"/>
      <c r="Q17" s="90"/>
      <c r="R17" s="88"/>
      <c r="S17" s="91"/>
      <c r="T17" s="143"/>
      <c r="U17" s="92"/>
      <c r="V17" s="93"/>
      <c r="W17" s="86"/>
      <c r="X17" s="88"/>
      <c r="Y17" s="89"/>
      <c r="Z17" s="89"/>
      <c r="AA17" s="94" t="s">
        <v>42</v>
      </c>
      <c r="AB17" s="145"/>
      <c r="AC17" s="92"/>
      <c r="AD17" s="95" t="s">
        <v>113</v>
      </c>
      <c r="AE17" s="1"/>
    </row>
    <row r="18" spans="1:30" ht="12.75">
      <c r="A18" s="16" t="s">
        <v>23</v>
      </c>
      <c r="B18" s="13"/>
      <c r="C18" s="13"/>
      <c r="D18" s="13"/>
      <c r="E18" s="11" t="s">
        <v>91</v>
      </c>
      <c r="F18" s="11"/>
      <c r="G18" s="11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6" t="s">
        <v>92</v>
      </c>
      <c r="U18" s="16"/>
      <c r="V18" s="13"/>
      <c r="W18" s="13"/>
      <c r="X18" s="13"/>
      <c r="Y18" s="13"/>
      <c r="Z18" s="13"/>
      <c r="AA18" s="13"/>
      <c r="AB18" s="13" t="s">
        <v>93</v>
      </c>
      <c r="AC18" s="13"/>
      <c r="AD18" s="1"/>
    </row>
  </sheetData>
  <sheetProtection/>
  <mergeCells count="12">
    <mergeCell ref="L7:U7"/>
    <mergeCell ref="B7:B8"/>
    <mergeCell ref="V7:AC7"/>
    <mergeCell ref="AD7:AD8"/>
    <mergeCell ref="X1:AB1"/>
    <mergeCell ref="D7:H7"/>
    <mergeCell ref="I7:K7"/>
    <mergeCell ref="A4:B4"/>
    <mergeCell ref="Z6:AD6"/>
    <mergeCell ref="A7:A8"/>
    <mergeCell ref="C7:C8"/>
    <mergeCell ref="M6:Y6"/>
  </mergeCells>
  <hyperlinks>
    <hyperlink ref="B9" r:id="rId1" display="https://bolid.bstu.ru/courses/course-v1:BSTU+CS117+2019_C1"/>
    <hyperlink ref="B14" r:id="rId2" display="https://bolid.bstu.ru/courses/course-v1:BSTU+CS042+2019_C1"/>
    <hyperlink ref="B15" r:id="rId3" display="https://bolid.bstu.ru/courses/course-v1:BSTU+CS70+2019_C1"/>
    <hyperlink ref="B16" r:id="rId4" display="https://bolid.bstu.ru/courses/course-v1:BSTU+CS013+2019_C1"/>
  </hyperlinks>
  <printOptions/>
  <pageMargins left="0.75" right="0.65" top="0.62" bottom="0.61" header="0.5" footer="0.5"/>
  <pageSetup fitToHeight="1" fitToWidth="1" horizontalDpi="600" verticalDpi="600" orientation="landscape" paperSize="9" scale="93"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9"/>
  <sheetViews>
    <sheetView tabSelected="1" zoomScale="115" zoomScaleNormal="115" zoomScaleSheetLayoutView="100" zoomScalePageLayoutView="0" workbookViewId="0" topLeftCell="A1">
      <selection activeCell="B15" sqref="B15"/>
    </sheetView>
  </sheetViews>
  <sheetFormatPr defaultColWidth="8.8515625" defaultRowHeight="12.75"/>
  <cols>
    <col min="1" max="1" width="39.7109375" style="101" customWidth="1"/>
    <col min="2" max="2" width="8.28125" style="101" customWidth="1"/>
    <col min="3" max="3" width="8.140625" style="101" customWidth="1"/>
    <col min="4" max="4" width="4.00390625" style="101" customWidth="1"/>
    <col min="5" max="5" width="3.140625" style="101" customWidth="1"/>
    <col min="6" max="7" width="3.28125" style="101" customWidth="1"/>
    <col min="8" max="9" width="3.28125" style="101" bestFit="1" customWidth="1"/>
    <col min="10" max="10" width="3.28125" style="101" customWidth="1"/>
    <col min="11" max="11" width="5.57421875" style="101" customWidth="1"/>
    <col min="12" max="12" width="4.57421875" style="101" customWidth="1"/>
    <col min="13" max="13" width="3.00390625" style="101" customWidth="1"/>
    <col min="14" max="14" width="1.8515625" style="101" customWidth="1"/>
    <col min="15" max="15" width="4.7109375" style="101" customWidth="1"/>
    <col min="16" max="16" width="4.140625" style="101" customWidth="1"/>
    <col min="17" max="17" width="1.57421875" style="101" customWidth="1"/>
    <col min="18" max="19" width="5.8515625" style="101" customWidth="1"/>
    <col min="20" max="21" width="4.421875" style="101" customWidth="1"/>
    <col min="22" max="22" width="4.28125" style="101" customWidth="1"/>
    <col min="23" max="23" width="4.140625" style="101" customWidth="1"/>
    <col min="24" max="24" width="4.00390625" style="101" customWidth="1"/>
    <col min="25" max="25" width="3.28125" style="101" customWidth="1"/>
    <col min="26" max="27" width="5.57421875" style="101" customWidth="1"/>
    <col min="28" max="28" width="4.28125" style="101" customWidth="1"/>
    <col min="29" max="29" width="9.00390625" style="101" customWidth="1"/>
    <col min="30" max="30" width="10.28125" style="101" customWidth="1"/>
    <col min="31" max="31" width="10.57421875" style="101" bestFit="1" customWidth="1"/>
    <col min="32" max="32" width="3.28125" style="101" bestFit="1" customWidth="1"/>
    <col min="33" max="33" width="3.7109375" style="101" customWidth="1"/>
    <col min="34" max="34" width="3.57421875" style="101" customWidth="1"/>
    <col min="35" max="35" width="3.7109375" style="101" customWidth="1"/>
    <col min="36" max="36" width="3.28125" style="101" bestFit="1" customWidth="1"/>
    <col min="37" max="37" width="3.140625" style="101" bestFit="1" customWidth="1"/>
    <col min="38" max="38" width="1.8515625" style="101" customWidth="1"/>
    <col min="39" max="39" width="11.140625" style="101" bestFit="1" customWidth="1"/>
    <col min="40" max="16384" width="8.8515625" style="101" customWidth="1"/>
  </cols>
  <sheetData>
    <row r="1" spans="1:32" s="15" customFormat="1" ht="12.75">
      <c r="A1" s="13"/>
      <c r="B1" s="13"/>
      <c r="C1" s="13"/>
      <c r="D1" s="14"/>
      <c r="E1" s="14"/>
      <c r="F1" s="14"/>
      <c r="G1" s="14"/>
      <c r="H1" s="13" t="s">
        <v>22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3"/>
      <c r="W1" s="13"/>
      <c r="X1" s="13"/>
      <c r="Y1" s="186" t="s">
        <v>0</v>
      </c>
      <c r="Z1" s="186"/>
      <c r="AA1" s="186"/>
      <c r="AB1" s="186"/>
      <c r="AC1" s="186"/>
      <c r="AE1" s="13"/>
      <c r="AF1" s="13"/>
    </row>
    <row r="2" spans="1:32" s="15" customFormat="1" ht="12.75">
      <c r="A2" s="13"/>
      <c r="B2" s="11"/>
      <c r="C2" s="11"/>
      <c r="D2" s="11"/>
      <c r="E2" s="11"/>
      <c r="F2" s="11"/>
      <c r="G2" s="11"/>
      <c r="H2" s="13" t="s">
        <v>20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AB2" s="13" t="s">
        <v>21</v>
      </c>
      <c r="AD2" s="11"/>
      <c r="AE2" s="11"/>
      <c r="AF2" s="11"/>
    </row>
    <row r="3" spans="1:32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1"/>
      <c r="M3" s="11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AD3" s="13"/>
      <c r="AE3" s="13"/>
      <c r="AF3" s="11"/>
    </row>
    <row r="4" spans="1:32" ht="12.75">
      <c r="A4" s="187" t="s">
        <v>24</v>
      </c>
      <c r="B4" s="187"/>
      <c r="C4" s="1"/>
      <c r="D4" s="17" t="s">
        <v>76</v>
      </c>
      <c r="E4" s="18"/>
      <c r="F4" s="1"/>
      <c r="G4" s="1"/>
      <c r="H4" s="14" t="s">
        <v>36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4" t="s">
        <v>112</v>
      </c>
      <c r="AA4" s="14"/>
      <c r="AE4" s="3"/>
      <c r="AF4" s="3"/>
    </row>
    <row r="5" spans="1:32" ht="12.75">
      <c r="A5" s="1"/>
      <c r="B5" s="1"/>
      <c r="C5" s="1"/>
      <c r="D5" s="2"/>
      <c r="E5" s="2"/>
      <c r="F5" s="2"/>
      <c r="G5" s="2"/>
      <c r="H5" s="2"/>
      <c r="AD5" s="1"/>
      <c r="AE5" s="1"/>
      <c r="AF5" s="1"/>
    </row>
    <row r="6" spans="1:29" ht="13.5" thickBot="1">
      <c r="A6" s="1"/>
      <c r="B6" s="1"/>
      <c r="C6" s="1"/>
      <c r="D6" s="1"/>
      <c r="E6" s="1" t="s">
        <v>68</v>
      </c>
      <c r="F6" s="1"/>
      <c r="G6" s="1"/>
      <c r="I6" s="189" t="s">
        <v>90</v>
      </c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6" t="s">
        <v>118</v>
      </c>
      <c r="Z6" s="186"/>
      <c r="AA6" s="186"/>
      <c r="AB6" s="186"/>
      <c r="AC6" s="186"/>
    </row>
    <row r="7" spans="1:30" ht="46.5" customHeight="1" thickBot="1">
      <c r="A7" s="179" t="s">
        <v>2</v>
      </c>
      <c r="B7" s="184" t="s">
        <v>121</v>
      </c>
      <c r="C7" s="179" t="s">
        <v>26</v>
      </c>
      <c r="D7" s="181" t="s">
        <v>3</v>
      </c>
      <c r="E7" s="182"/>
      <c r="F7" s="182"/>
      <c r="G7" s="182"/>
      <c r="H7" s="183"/>
      <c r="I7" s="181" t="s">
        <v>17</v>
      </c>
      <c r="J7" s="182"/>
      <c r="K7" s="183"/>
      <c r="L7" s="181" t="s">
        <v>18</v>
      </c>
      <c r="M7" s="182"/>
      <c r="N7" s="182"/>
      <c r="O7" s="182"/>
      <c r="P7" s="182"/>
      <c r="Q7" s="182"/>
      <c r="R7" s="182"/>
      <c r="S7" s="182"/>
      <c r="T7" s="182"/>
      <c r="U7" s="183"/>
      <c r="V7" s="181" t="s">
        <v>19</v>
      </c>
      <c r="W7" s="182"/>
      <c r="X7" s="182"/>
      <c r="Y7" s="182"/>
      <c r="Z7" s="182"/>
      <c r="AA7" s="182"/>
      <c r="AB7" s="182"/>
      <c r="AC7" s="183"/>
      <c r="AD7" s="179" t="s">
        <v>16</v>
      </c>
    </row>
    <row r="8" spans="1:30" ht="70.5" thickBot="1">
      <c r="A8" s="180"/>
      <c r="B8" s="185"/>
      <c r="C8" s="180"/>
      <c r="D8" s="4" t="s">
        <v>4</v>
      </c>
      <c r="E8" s="5" t="s">
        <v>5</v>
      </c>
      <c r="F8" s="5" t="s">
        <v>6</v>
      </c>
      <c r="G8" s="20" t="s">
        <v>7</v>
      </c>
      <c r="H8" s="137" t="s">
        <v>119</v>
      </c>
      <c r="I8" s="9" t="s">
        <v>5</v>
      </c>
      <c r="J8" s="20" t="s">
        <v>7</v>
      </c>
      <c r="K8" s="5" t="s">
        <v>6</v>
      </c>
      <c r="L8" s="10" t="s">
        <v>94</v>
      </c>
      <c r="M8" s="10" t="s">
        <v>95</v>
      </c>
      <c r="N8" s="12" t="s">
        <v>5</v>
      </c>
      <c r="O8" s="10"/>
      <c r="P8" s="5" t="s">
        <v>6</v>
      </c>
      <c r="Q8" s="8" t="s">
        <v>7</v>
      </c>
      <c r="R8" s="7"/>
      <c r="S8" s="5" t="s">
        <v>8</v>
      </c>
      <c r="T8" s="137" t="s">
        <v>119</v>
      </c>
      <c r="U8" s="6" t="s">
        <v>9</v>
      </c>
      <c r="V8" s="19" t="s">
        <v>94</v>
      </c>
      <c r="W8" s="10" t="s">
        <v>95</v>
      </c>
      <c r="X8" s="10" t="s">
        <v>5</v>
      </c>
      <c r="Y8" s="5" t="s">
        <v>6</v>
      </c>
      <c r="Z8" s="5" t="s">
        <v>7</v>
      </c>
      <c r="AA8" s="5" t="s">
        <v>8</v>
      </c>
      <c r="AB8" s="137" t="s">
        <v>119</v>
      </c>
      <c r="AC8" s="6" t="s">
        <v>9</v>
      </c>
      <c r="AD8" s="180"/>
    </row>
    <row r="9" spans="1:30" ht="14.25" customHeight="1">
      <c r="A9" s="131" t="s">
        <v>71</v>
      </c>
      <c r="B9" s="200" t="s">
        <v>141</v>
      </c>
      <c r="C9" s="35" t="s">
        <v>27</v>
      </c>
      <c r="D9" s="102">
        <f>IF(SUM(E9,F9,G9,H9)&lt;&gt;0,SUM(E9,F9,G9,H9),"")</f>
        <v>8</v>
      </c>
      <c r="E9" s="103">
        <f>IF(SUM(I9,N9,X9)&lt;&gt;0,SUM(I9,N9,X9),"")</f>
        <v>4</v>
      </c>
      <c r="F9" s="103">
        <f>IF(SUM(J9,P9,Y9)&lt;&gt;0,SUM(J9,P9,Y9),"")</f>
      </c>
      <c r="G9" s="103">
        <f>IF(SUM(K9,Q9,Z9)&lt;&gt;0,SUM(K9,Q9,Z9),"")</f>
        <v>4</v>
      </c>
      <c r="H9" s="166">
        <f>IF(SUM(T9,AB9)&lt;&gt;0,SUM(T9,AB9),"")</f>
      </c>
      <c r="I9" s="38">
        <v>2</v>
      </c>
      <c r="J9" s="161"/>
      <c r="K9" s="158"/>
      <c r="L9" s="42">
        <v>1</v>
      </c>
      <c r="M9" s="42"/>
      <c r="N9" s="54">
        <v>2</v>
      </c>
      <c r="O9" s="55"/>
      <c r="P9" s="56"/>
      <c r="Q9" s="57">
        <v>4</v>
      </c>
      <c r="R9" s="55"/>
      <c r="S9" s="58" t="s">
        <v>42</v>
      </c>
      <c r="T9" s="140"/>
      <c r="U9" s="59"/>
      <c r="V9" s="34"/>
      <c r="W9" s="42"/>
      <c r="X9" s="55"/>
      <c r="Y9" s="56"/>
      <c r="Z9" s="56"/>
      <c r="AA9" s="61"/>
      <c r="AB9" s="144"/>
      <c r="AC9" s="59"/>
      <c r="AD9" s="35" t="s">
        <v>117</v>
      </c>
    </row>
    <row r="10" spans="1:30" ht="24.75" customHeight="1">
      <c r="A10" s="132" t="s">
        <v>107</v>
      </c>
      <c r="B10" s="197"/>
      <c r="C10" s="127" t="s">
        <v>108</v>
      </c>
      <c r="D10" s="102">
        <f aca="true" t="shared" si="0" ref="D10:D16">IF(SUM(E10,F10,G10,H10)&lt;&gt;0,SUM(E10,F10,G10,H10),"")</f>
      </c>
      <c r="E10" s="103">
        <f aca="true" t="shared" si="1" ref="E10:E16">IF(SUM(I10,N10,X10)&lt;&gt;0,SUM(I10,N10,X10),"")</f>
      </c>
      <c r="F10" s="103">
        <f aca="true" t="shared" si="2" ref="F10:F16">IF(SUM(J10,P10,Y10)&lt;&gt;0,SUM(J10,P10,Y10),"")</f>
      </c>
      <c r="G10" s="103">
        <f aca="true" t="shared" si="3" ref="G10:G16">IF(SUM(K10,Q10,Z10)&lt;&gt;0,SUM(K10,Q10,Z10),"")</f>
      </c>
      <c r="H10" s="166">
        <f aca="true" t="shared" si="4" ref="H10:H16">IF(SUM(T10,AB10)&lt;&gt;0,SUM(T10,AB10),"")</f>
      </c>
      <c r="I10" s="38"/>
      <c r="J10" s="161"/>
      <c r="K10" s="158"/>
      <c r="L10" s="155"/>
      <c r="M10" s="42"/>
      <c r="N10" s="43"/>
      <c r="O10" s="44"/>
      <c r="P10" s="22"/>
      <c r="Q10" s="45"/>
      <c r="R10" s="44"/>
      <c r="S10" s="46" t="s">
        <v>11</v>
      </c>
      <c r="T10" s="139"/>
      <c r="U10" s="47"/>
      <c r="V10" s="48"/>
      <c r="W10" s="42"/>
      <c r="X10" s="44"/>
      <c r="Y10" s="22"/>
      <c r="Z10" s="22"/>
      <c r="AA10" s="49"/>
      <c r="AB10" s="141"/>
      <c r="AC10" s="50"/>
      <c r="AD10" s="51" t="s">
        <v>116</v>
      </c>
    </row>
    <row r="11" spans="1:30" ht="15.75" customHeight="1">
      <c r="A11" s="133" t="s">
        <v>70</v>
      </c>
      <c r="B11" s="36"/>
      <c r="C11" s="63" t="s">
        <v>34</v>
      </c>
      <c r="D11" s="102">
        <f t="shared" si="0"/>
        <v>14</v>
      </c>
      <c r="E11" s="103">
        <f t="shared" si="1"/>
        <v>6</v>
      </c>
      <c r="F11" s="103">
        <f t="shared" si="2"/>
      </c>
      <c r="G11" s="103">
        <f t="shared" si="3"/>
        <v>6</v>
      </c>
      <c r="H11" s="166">
        <f t="shared" si="4"/>
        <v>2</v>
      </c>
      <c r="I11" s="38">
        <v>2</v>
      </c>
      <c r="J11" s="161"/>
      <c r="K11" s="158"/>
      <c r="L11" s="155"/>
      <c r="M11" s="42" t="s">
        <v>48</v>
      </c>
      <c r="N11" s="43">
        <v>4</v>
      </c>
      <c r="O11" s="44"/>
      <c r="P11" s="22"/>
      <c r="Q11" s="45">
        <v>6</v>
      </c>
      <c r="R11" s="44"/>
      <c r="S11" s="46" t="s">
        <v>48</v>
      </c>
      <c r="T11" s="139">
        <v>2</v>
      </c>
      <c r="U11" s="47" t="s">
        <v>12</v>
      </c>
      <c r="V11" s="48"/>
      <c r="W11" s="42"/>
      <c r="X11" s="44"/>
      <c r="Y11" s="22"/>
      <c r="Z11" s="22"/>
      <c r="AA11" s="49"/>
      <c r="AB11" s="141"/>
      <c r="AC11" s="50"/>
      <c r="AD11" s="80" t="s">
        <v>113</v>
      </c>
    </row>
    <row r="12" spans="1:30" ht="12.75">
      <c r="A12" s="129" t="s">
        <v>74</v>
      </c>
      <c r="B12" s="36"/>
      <c r="C12" s="128" t="s">
        <v>34</v>
      </c>
      <c r="D12" s="102">
        <f t="shared" si="0"/>
        <v>16</v>
      </c>
      <c r="E12" s="103">
        <f t="shared" si="1"/>
        <v>6</v>
      </c>
      <c r="F12" s="103">
        <f t="shared" si="2"/>
        <v>4</v>
      </c>
      <c r="G12" s="103">
        <f t="shared" si="3"/>
        <v>4</v>
      </c>
      <c r="H12" s="166">
        <f t="shared" si="4"/>
        <v>2</v>
      </c>
      <c r="I12" s="38"/>
      <c r="J12" s="162"/>
      <c r="K12" s="159"/>
      <c r="L12" s="156"/>
      <c r="M12" s="130"/>
      <c r="N12" s="54">
        <v>2</v>
      </c>
      <c r="O12" s="55" t="s">
        <v>13</v>
      </c>
      <c r="P12" s="56"/>
      <c r="Q12" s="57"/>
      <c r="R12" s="55"/>
      <c r="S12" s="58"/>
      <c r="T12" s="140"/>
      <c r="U12" s="59"/>
      <c r="V12" s="60"/>
      <c r="W12" s="130" t="s">
        <v>48</v>
      </c>
      <c r="X12" s="55">
        <v>4</v>
      </c>
      <c r="Y12" s="56">
        <v>4</v>
      </c>
      <c r="Z12" s="56">
        <v>4</v>
      </c>
      <c r="AA12" s="61" t="s">
        <v>48</v>
      </c>
      <c r="AB12" s="144">
        <v>2</v>
      </c>
      <c r="AC12" s="59" t="s">
        <v>12</v>
      </c>
      <c r="AD12" s="80" t="s">
        <v>113</v>
      </c>
    </row>
    <row r="13" spans="1:30" ht="12.75">
      <c r="A13" s="134" t="s">
        <v>109</v>
      </c>
      <c r="B13" s="198"/>
      <c r="C13" s="62" t="s">
        <v>38</v>
      </c>
      <c r="D13" s="102">
        <f t="shared" si="0"/>
        <v>8</v>
      </c>
      <c r="E13" s="103">
        <f t="shared" si="1"/>
        <v>4</v>
      </c>
      <c r="F13" s="103">
        <f t="shared" si="2"/>
      </c>
      <c r="G13" s="103">
        <f t="shared" si="3"/>
        <v>4</v>
      </c>
      <c r="H13" s="166">
        <f t="shared" si="4"/>
      </c>
      <c r="I13" s="38">
        <v>2</v>
      </c>
      <c r="J13" s="161"/>
      <c r="K13" s="158"/>
      <c r="L13" s="155"/>
      <c r="M13" s="42">
        <v>1</v>
      </c>
      <c r="N13" s="43">
        <v>2</v>
      </c>
      <c r="O13" s="44"/>
      <c r="P13" s="22"/>
      <c r="Q13" s="45">
        <v>4</v>
      </c>
      <c r="R13" s="44"/>
      <c r="S13" s="46" t="s">
        <v>11</v>
      </c>
      <c r="T13" s="139"/>
      <c r="U13" s="47"/>
      <c r="V13" s="48"/>
      <c r="W13" s="42"/>
      <c r="X13" s="44"/>
      <c r="Y13" s="22"/>
      <c r="Z13" s="22"/>
      <c r="AA13" s="49"/>
      <c r="AB13" s="141"/>
      <c r="AC13" s="50"/>
      <c r="AD13" s="80" t="s">
        <v>113</v>
      </c>
    </row>
    <row r="14" spans="1:30" ht="26.25" thickBot="1">
      <c r="A14" s="134" t="s">
        <v>110</v>
      </c>
      <c r="B14" s="198"/>
      <c r="C14" s="63" t="s">
        <v>27</v>
      </c>
      <c r="D14" s="102">
        <f t="shared" si="0"/>
        <v>12</v>
      </c>
      <c r="E14" s="103">
        <f t="shared" si="1"/>
        <v>6</v>
      </c>
      <c r="F14" s="103">
        <f t="shared" si="2"/>
      </c>
      <c r="G14" s="103">
        <f t="shared" si="3"/>
        <v>4</v>
      </c>
      <c r="H14" s="166">
        <f t="shared" si="4"/>
        <v>2</v>
      </c>
      <c r="I14" s="38"/>
      <c r="J14" s="161"/>
      <c r="K14" s="158"/>
      <c r="L14" s="155"/>
      <c r="M14" s="42"/>
      <c r="N14" s="54">
        <v>2</v>
      </c>
      <c r="O14" s="55" t="s">
        <v>13</v>
      </c>
      <c r="P14" s="56"/>
      <c r="Q14" s="57"/>
      <c r="R14" s="55"/>
      <c r="S14" s="49"/>
      <c r="T14" s="141"/>
      <c r="U14" s="59"/>
      <c r="V14" s="42">
        <v>1</v>
      </c>
      <c r="W14" s="42"/>
      <c r="X14" s="55">
        <v>4</v>
      </c>
      <c r="Y14" s="56"/>
      <c r="Z14" s="56">
        <v>4</v>
      </c>
      <c r="AA14" s="58"/>
      <c r="AB14" s="140">
        <v>2</v>
      </c>
      <c r="AC14" s="66" t="s">
        <v>12</v>
      </c>
      <c r="AD14" s="80" t="s">
        <v>113</v>
      </c>
    </row>
    <row r="15" spans="1:30" ht="15.75" customHeight="1">
      <c r="A15" s="134" t="s">
        <v>111</v>
      </c>
      <c r="B15" s="201" t="s">
        <v>142</v>
      </c>
      <c r="C15" s="62" t="s">
        <v>27</v>
      </c>
      <c r="D15" s="102">
        <f t="shared" si="0"/>
        <v>12</v>
      </c>
      <c r="E15" s="103">
        <f t="shared" si="1"/>
        <v>6</v>
      </c>
      <c r="F15" s="103">
        <f t="shared" si="2"/>
      </c>
      <c r="G15" s="103">
        <f t="shared" si="3"/>
        <v>4</v>
      </c>
      <c r="H15" s="166">
        <f t="shared" si="4"/>
        <v>2</v>
      </c>
      <c r="I15" s="67">
        <v>2</v>
      </c>
      <c r="J15" s="161"/>
      <c r="K15" s="158"/>
      <c r="L15" s="42">
        <v>1</v>
      </c>
      <c r="M15" s="42"/>
      <c r="N15" s="54">
        <v>4</v>
      </c>
      <c r="O15" s="55"/>
      <c r="P15" s="56"/>
      <c r="Q15" s="57">
        <v>4</v>
      </c>
      <c r="R15" s="55"/>
      <c r="S15" s="58"/>
      <c r="T15" s="140">
        <v>2</v>
      </c>
      <c r="U15" s="59" t="s">
        <v>12</v>
      </c>
      <c r="V15" s="60"/>
      <c r="W15" s="42"/>
      <c r="X15" s="55"/>
      <c r="Y15" s="56"/>
      <c r="Z15" s="56"/>
      <c r="AA15" s="61"/>
      <c r="AB15" s="144"/>
      <c r="AC15" s="59"/>
      <c r="AD15" s="80" t="s">
        <v>113</v>
      </c>
    </row>
    <row r="16" spans="1:30" ht="25.5">
      <c r="A16" s="129" t="s">
        <v>75</v>
      </c>
      <c r="B16" s="52"/>
      <c r="C16" s="62" t="s">
        <v>34</v>
      </c>
      <c r="D16" s="102">
        <f t="shared" si="0"/>
        <v>12</v>
      </c>
      <c r="E16" s="103">
        <f t="shared" si="1"/>
        <v>4</v>
      </c>
      <c r="F16" s="103">
        <f t="shared" si="2"/>
        <v>4</v>
      </c>
      <c r="G16" s="103">
        <f t="shared" si="3"/>
        <v>4</v>
      </c>
      <c r="H16" s="166">
        <f t="shared" si="4"/>
      </c>
      <c r="I16" s="38">
        <v>2</v>
      </c>
      <c r="J16" s="161"/>
      <c r="K16" s="158"/>
      <c r="L16" s="42" t="s">
        <v>120</v>
      </c>
      <c r="M16" s="42"/>
      <c r="N16" s="54">
        <v>2</v>
      </c>
      <c r="O16" s="55"/>
      <c r="P16" s="56">
        <v>4</v>
      </c>
      <c r="Q16" s="57">
        <v>4</v>
      </c>
      <c r="R16" s="55"/>
      <c r="S16" s="58" t="s">
        <v>11</v>
      </c>
      <c r="T16" s="140"/>
      <c r="U16" s="66"/>
      <c r="V16" s="48"/>
      <c r="W16" s="42"/>
      <c r="X16" s="55"/>
      <c r="Y16" s="56"/>
      <c r="Z16" s="56"/>
      <c r="AA16" s="61"/>
      <c r="AB16" s="144"/>
      <c r="AC16" s="59"/>
      <c r="AD16" s="80" t="s">
        <v>113</v>
      </c>
    </row>
    <row r="17" spans="1:30" ht="13.5" thickBot="1">
      <c r="A17" s="196" t="s">
        <v>69</v>
      </c>
      <c r="B17" s="199"/>
      <c r="C17" s="135" t="s">
        <v>105</v>
      </c>
      <c r="D17" s="126">
        <f>IF(SUM(E17,F17,G17)&lt;&gt;0,SUM(E17,F17,G17),"")</f>
      </c>
      <c r="E17" s="136">
        <f>IF(SUM(I17,O17,Z17)&lt;&gt;0,SUM(I17,O17,Z17),"")</f>
      </c>
      <c r="F17" s="136">
        <f>IF(SUM(Q17,AA17)&lt;&gt;0,SUM(Q17,AA17),"")</f>
      </c>
      <c r="G17" s="136">
        <f>IF(SUM(R17,AC17)&lt;&gt;0,SUM(R17,AC17),"")</f>
      </c>
      <c r="H17" s="154"/>
      <c r="I17" s="82"/>
      <c r="J17" s="163"/>
      <c r="K17" s="160"/>
      <c r="L17" s="157"/>
      <c r="M17" s="86"/>
      <c r="N17" s="87"/>
      <c r="O17" s="88"/>
      <c r="P17" s="89"/>
      <c r="Q17" s="90"/>
      <c r="R17" s="88"/>
      <c r="S17" s="91"/>
      <c r="T17" s="143"/>
      <c r="U17" s="92"/>
      <c r="V17" s="93"/>
      <c r="W17" s="86"/>
      <c r="X17" s="88"/>
      <c r="Y17" s="89"/>
      <c r="Z17" s="89"/>
      <c r="AA17" s="94" t="s">
        <v>42</v>
      </c>
      <c r="AB17" s="145"/>
      <c r="AC17" s="92"/>
      <c r="AD17" s="95" t="s">
        <v>113</v>
      </c>
    </row>
    <row r="19" spans="1:32" ht="12.75">
      <c r="A19" s="16" t="s">
        <v>23</v>
      </c>
      <c r="B19" s="13"/>
      <c r="C19" s="13"/>
      <c r="D19" s="13"/>
      <c r="E19" s="11" t="s">
        <v>91</v>
      </c>
      <c r="F19" s="11"/>
      <c r="G19" s="11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6" t="s">
        <v>92</v>
      </c>
      <c r="W19" s="16"/>
      <c r="X19" s="13"/>
      <c r="Y19" s="13"/>
      <c r="Z19" s="13"/>
      <c r="AA19" s="13"/>
      <c r="AB19" s="13" t="s">
        <v>93</v>
      </c>
      <c r="AC19" s="13"/>
      <c r="AE19" s="13"/>
      <c r="AF19" s="1"/>
    </row>
  </sheetData>
  <sheetProtection/>
  <mergeCells count="12">
    <mergeCell ref="L7:U7"/>
    <mergeCell ref="B7:B8"/>
    <mergeCell ref="A7:A8"/>
    <mergeCell ref="C7:C8"/>
    <mergeCell ref="Y1:AC1"/>
    <mergeCell ref="I6:X6"/>
    <mergeCell ref="A4:B4"/>
    <mergeCell ref="Y6:AC6"/>
    <mergeCell ref="I7:K7"/>
    <mergeCell ref="D7:H7"/>
    <mergeCell ref="AD7:AD8"/>
    <mergeCell ref="V7:AC7"/>
  </mergeCells>
  <hyperlinks>
    <hyperlink ref="B9" r:id="rId1" display="https://bolid.bstu.ru/courses/course-v1:BSTU+CS068+2019_C1"/>
    <hyperlink ref="B15" r:id="rId2" display="https://bolid.bstu.ru/courses/course-v1:BSTU+CS109+2019_C1"/>
  </hyperlinks>
  <printOptions/>
  <pageMargins left="0.75" right="0.65" top="0.62" bottom="0.61" header="0.5" footer="0.5"/>
  <pageSetup horizontalDpi="600" verticalDpi="600" orientation="landscape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2018-05-15T12:02:15Z</cp:lastPrinted>
  <dcterms:created xsi:type="dcterms:W3CDTF">1996-10-08T23:32:33Z</dcterms:created>
  <dcterms:modified xsi:type="dcterms:W3CDTF">2021-12-14T09:05:37Z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