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718"/>
  </bookViews>
  <sheets>
    <sheet name="1 курс " sheetId="3" r:id="rId1"/>
    <sheet name="2 курс" sheetId="10" r:id="rId2"/>
    <sheet name="3 курс ТСК" sheetId="4" r:id="rId3"/>
    <sheet name="4 курс ТСК" sheetId="8" r:id="rId4"/>
    <sheet name="5 курс ТСК" sheetId="6" r:id="rId5"/>
  </sheets>
  <calcPr calcId="145621"/>
</workbook>
</file>

<file path=xl/calcChain.xml><?xml version="1.0" encoding="utf-8"?>
<calcChain xmlns="http://schemas.openxmlformats.org/spreadsheetml/2006/main">
  <c r="E25" i="10" l="1"/>
  <c r="D25" i="10" s="1"/>
  <c r="F25" i="10"/>
  <c r="G25" i="10"/>
  <c r="H25" i="10"/>
  <c r="E11" i="10" l="1"/>
  <c r="D11" i="10" s="1"/>
  <c r="F11" i="10"/>
  <c r="G11" i="10"/>
  <c r="H11" i="10"/>
  <c r="E22" i="10" l="1"/>
  <c r="F22" i="10"/>
  <c r="G22" i="10"/>
  <c r="H22" i="10"/>
  <c r="E23" i="10"/>
  <c r="F23" i="10"/>
  <c r="G23" i="10"/>
  <c r="H23" i="10"/>
  <c r="E24" i="10"/>
  <c r="F24" i="10"/>
  <c r="G24" i="10"/>
  <c r="H24" i="10"/>
  <c r="E14" i="10"/>
  <c r="F14" i="10"/>
  <c r="G14" i="10"/>
  <c r="H14" i="10"/>
  <c r="E9" i="3"/>
  <c r="F9" i="3"/>
  <c r="G9" i="3"/>
  <c r="H9" i="3"/>
  <c r="D24" i="10" l="1"/>
  <c r="D22" i="10"/>
  <c r="D23" i="10"/>
  <c r="D14" i="10"/>
  <c r="D9" i="3"/>
  <c r="E12" i="3" l="1"/>
  <c r="F12" i="3"/>
  <c r="G12" i="3"/>
  <c r="H12" i="3"/>
  <c r="D12" i="3" l="1"/>
  <c r="F22" i="3" l="1"/>
  <c r="G22" i="3"/>
  <c r="H22" i="3"/>
  <c r="E15" i="3"/>
  <c r="F15" i="3"/>
  <c r="G15" i="3"/>
  <c r="H15" i="3"/>
  <c r="H21" i="3"/>
  <c r="G21" i="3"/>
  <c r="F21" i="3"/>
  <c r="E21" i="3"/>
  <c r="H18" i="3"/>
  <c r="G18" i="3"/>
  <c r="F18" i="3"/>
  <c r="E18" i="3"/>
  <c r="H17" i="3"/>
  <c r="G17" i="3"/>
  <c r="F17" i="3"/>
  <c r="E17" i="3"/>
  <c r="H20" i="3"/>
  <c r="G20" i="3"/>
  <c r="F20" i="3"/>
  <c r="E20" i="3"/>
  <c r="H16" i="3"/>
  <c r="G16" i="3"/>
  <c r="F16" i="3"/>
  <c r="E16" i="3"/>
  <c r="H13" i="3"/>
  <c r="G13" i="3"/>
  <c r="F13" i="3"/>
  <c r="E13" i="3"/>
  <c r="H14" i="3"/>
  <c r="G14" i="3"/>
  <c r="F14" i="3"/>
  <c r="E14" i="3"/>
  <c r="H11" i="3"/>
  <c r="G11" i="3"/>
  <c r="F11" i="3"/>
  <c r="E11" i="3"/>
  <c r="H10" i="3"/>
  <c r="G10" i="3"/>
  <c r="F10" i="3"/>
  <c r="E10" i="3"/>
  <c r="D22" i="3" l="1"/>
  <c r="D15" i="3"/>
  <c r="D11" i="3"/>
  <c r="D16" i="3"/>
  <c r="D20" i="3"/>
  <c r="D21" i="3"/>
  <c r="D14" i="3"/>
  <c r="D13" i="3"/>
  <c r="D10" i="3"/>
  <c r="D17" i="3"/>
  <c r="D18" i="3"/>
  <c r="D9" i="8" l="1"/>
  <c r="C9" i="8" s="1"/>
  <c r="E9" i="8"/>
  <c r="F9" i="8"/>
  <c r="G9" i="8"/>
  <c r="D9" i="4"/>
  <c r="C9" i="4" s="1"/>
  <c r="E9" i="4"/>
  <c r="F9" i="4"/>
  <c r="G9" i="4"/>
  <c r="C11" i="4"/>
  <c r="D11" i="4"/>
  <c r="E11" i="4"/>
  <c r="F11" i="4"/>
  <c r="G11" i="4"/>
  <c r="D12" i="4"/>
  <c r="E12" i="4"/>
  <c r="C12" i="4" s="1"/>
  <c r="F12" i="4"/>
  <c r="G12" i="4"/>
  <c r="D13" i="4"/>
  <c r="E13" i="4"/>
  <c r="F13" i="4"/>
  <c r="G13" i="4"/>
  <c r="D14" i="4"/>
  <c r="C14" i="4" s="1"/>
  <c r="E14" i="4"/>
  <c r="F14" i="4"/>
  <c r="G14" i="4"/>
  <c r="D15" i="4"/>
  <c r="E15" i="4"/>
  <c r="F15" i="4"/>
  <c r="G15" i="4"/>
  <c r="C15" i="4" s="1"/>
  <c r="D16" i="4"/>
  <c r="E16" i="4"/>
  <c r="F16" i="4"/>
  <c r="G16" i="4"/>
  <c r="D17" i="4"/>
  <c r="E17" i="4"/>
  <c r="F17" i="4"/>
  <c r="G17" i="4"/>
  <c r="D18" i="4"/>
  <c r="C18" i="4" s="1"/>
  <c r="E18" i="4"/>
  <c r="F18" i="4"/>
  <c r="G18" i="4"/>
  <c r="D19" i="4"/>
  <c r="E19" i="4"/>
  <c r="F19" i="4"/>
  <c r="G19" i="4"/>
  <c r="C19" i="4" s="1"/>
  <c r="D11" i="8"/>
  <c r="E11" i="8"/>
  <c r="F11" i="8"/>
  <c r="G11" i="8"/>
  <c r="D12" i="8"/>
  <c r="E12" i="8"/>
  <c r="F12" i="8"/>
  <c r="G12" i="8"/>
  <c r="D13" i="8"/>
  <c r="C13" i="8" s="1"/>
  <c r="E13" i="8"/>
  <c r="F13" i="8"/>
  <c r="G13" i="8"/>
  <c r="D14" i="8"/>
  <c r="C14" i="8" s="1"/>
  <c r="E14" i="8"/>
  <c r="F14" i="8"/>
  <c r="G14" i="8"/>
  <c r="D15" i="8"/>
  <c r="E15" i="8"/>
  <c r="F15" i="8"/>
  <c r="C15" i="8" s="1"/>
  <c r="G15" i="8"/>
  <c r="D16" i="8"/>
  <c r="C16" i="8" s="1"/>
  <c r="E16" i="8"/>
  <c r="F16" i="8"/>
  <c r="G16" i="8"/>
  <c r="D17" i="8"/>
  <c r="C17" i="8" s="1"/>
  <c r="E17" i="8"/>
  <c r="F17" i="8"/>
  <c r="G17" i="8"/>
  <c r="D18" i="8"/>
  <c r="C18" i="8" s="1"/>
  <c r="E18" i="8"/>
  <c r="F18" i="8"/>
  <c r="G18" i="8"/>
  <c r="D19" i="8"/>
  <c r="E19" i="8"/>
  <c r="F19" i="8"/>
  <c r="C19" i="8" s="1"/>
  <c r="G19" i="8"/>
  <c r="D11" i="6"/>
  <c r="C11" i="6" s="1"/>
  <c r="E11" i="6"/>
  <c r="F11" i="6"/>
  <c r="G11" i="6"/>
  <c r="D12" i="6"/>
  <c r="E12" i="6"/>
  <c r="F12" i="6"/>
  <c r="G12" i="6"/>
  <c r="C12" i="6" s="1"/>
  <c r="D13" i="6"/>
  <c r="E13" i="6"/>
  <c r="F13" i="6"/>
  <c r="G13" i="6"/>
  <c r="D14" i="6"/>
  <c r="C14" i="6" s="1"/>
  <c r="E14" i="6"/>
  <c r="F14" i="6"/>
  <c r="G14" i="6"/>
  <c r="D15" i="6"/>
  <c r="C15" i="6" s="1"/>
  <c r="E15" i="6"/>
  <c r="F15" i="6"/>
  <c r="G15" i="6"/>
  <c r="D16" i="6"/>
  <c r="E16" i="6"/>
  <c r="F16" i="6"/>
  <c r="G16" i="6"/>
  <c r="C16" i="6" s="1"/>
  <c r="D17" i="6"/>
  <c r="E17" i="6"/>
  <c r="F17" i="6"/>
  <c r="C17" i="6" s="1"/>
  <c r="G17" i="6"/>
  <c r="D18" i="6"/>
  <c r="C18" i="6" s="1"/>
  <c r="E18" i="6"/>
  <c r="F18" i="6"/>
  <c r="G18" i="6"/>
  <c r="D19" i="6"/>
  <c r="C19" i="6" s="1"/>
  <c r="E19" i="6"/>
  <c r="F19" i="6"/>
  <c r="G19" i="6"/>
  <c r="G10" i="4"/>
  <c r="F10" i="4"/>
  <c r="E10" i="4"/>
  <c r="C10" i="4" s="1"/>
  <c r="D10" i="4"/>
  <c r="G10" i="8"/>
  <c r="F10" i="8"/>
  <c r="E10" i="8"/>
  <c r="D10" i="8"/>
  <c r="C10" i="8" s="1"/>
  <c r="G10" i="6"/>
  <c r="F10" i="6"/>
  <c r="E10" i="6"/>
  <c r="D10" i="6"/>
  <c r="H12" i="10"/>
  <c r="H13" i="10"/>
  <c r="H15" i="10"/>
  <c r="H16" i="10"/>
  <c r="H17" i="10"/>
  <c r="H18" i="10"/>
  <c r="H19" i="10"/>
  <c r="H20" i="10"/>
  <c r="H21" i="10"/>
  <c r="H9" i="10"/>
  <c r="H10" i="10"/>
  <c r="G26" i="10"/>
  <c r="F26" i="10"/>
  <c r="D26" i="10" s="1"/>
  <c r="E26" i="10"/>
  <c r="G21" i="10"/>
  <c r="F21" i="10"/>
  <c r="E21" i="10"/>
  <c r="G20" i="10"/>
  <c r="F20" i="10"/>
  <c r="E20" i="10"/>
  <c r="G19" i="10"/>
  <c r="F19" i="10"/>
  <c r="E19" i="10"/>
  <c r="G18" i="10"/>
  <c r="F18" i="10"/>
  <c r="E18" i="10"/>
  <c r="G17" i="10"/>
  <c r="F17" i="10"/>
  <c r="E17" i="10"/>
  <c r="G16" i="10"/>
  <c r="F16" i="10"/>
  <c r="E16" i="10"/>
  <c r="G15" i="10"/>
  <c r="F15" i="10"/>
  <c r="E15" i="10"/>
  <c r="G13" i="10"/>
  <c r="F13" i="10"/>
  <c r="E13" i="10"/>
  <c r="G12" i="10"/>
  <c r="F12" i="10"/>
  <c r="E12" i="10"/>
  <c r="D12" i="10" s="1"/>
  <c r="G10" i="10"/>
  <c r="F10" i="10"/>
  <c r="E10" i="10"/>
  <c r="D10" i="10" s="1"/>
  <c r="G9" i="10"/>
  <c r="F9" i="10"/>
  <c r="E9" i="10"/>
  <c r="D20" i="10" l="1"/>
  <c r="D16" i="10"/>
  <c r="D13" i="10"/>
  <c r="D18" i="10"/>
  <c r="D21" i="10"/>
  <c r="D19" i="10"/>
  <c r="D17" i="10"/>
  <c r="D15" i="10"/>
  <c r="D9" i="10"/>
  <c r="C10" i="6"/>
  <c r="C13" i="6"/>
  <c r="C12" i="8"/>
  <c r="C11" i="8"/>
  <c r="C16" i="4"/>
  <c r="C17" i="4"/>
  <c r="C13" i="4"/>
</calcChain>
</file>

<file path=xl/sharedStrings.xml><?xml version="1.0" encoding="utf-8"?>
<sst xmlns="http://schemas.openxmlformats.org/spreadsheetml/2006/main" count="533" uniqueCount="158">
  <si>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</si>
  <si>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</si>
  <si>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</si>
  <si>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</si>
  <si>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</si>
  <si>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</si>
  <si>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</si>
  <si>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</si>
  <si>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</si>
  <si>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</si>
  <si>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</si>
  <si>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Математика</t>
  </si>
  <si>
    <t>зач</t>
  </si>
  <si>
    <t>экз</t>
  </si>
  <si>
    <t>*</t>
  </si>
  <si>
    <t>Информатика</t>
  </si>
  <si>
    <t>Количество часов по заочной системе обучения на год</t>
  </si>
  <si>
    <t>Кафедра</t>
  </si>
  <si>
    <t>Ин. Яз.</t>
  </si>
  <si>
    <t>ИТ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</si>
  <si>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</si>
  <si>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</si>
  <si>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</si>
  <si>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</si>
  <si>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</si>
  <si>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</si>
  <si>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</si>
  <si>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</si>
  <si>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</si>
  <si>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</si>
  <si>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</si>
  <si>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72 (2)</t>
  </si>
  <si>
    <t>180 (5)</t>
  </si>
  <si>
    <t>д.зач</t>
  </si>
  <si>
    <t>НГГ</t>
  </si>
  <si>
    <t>"Химическая технология"</t>
  </si>
  <si>
    <t>Соц.упр.</t>
  </si>
  <si>
    <t>ТСК</t>
  </si>
  <si>
    <t>Философия</t>
  </si>
  <si>
    <t>ТМН</t>
  </si>
  <si>
    <t>Физика</t>
  </si>
  <si>
    <t>216 (6)</t>
  </si>
  <si>
    <t>Физики</t>
  </si>
  <si>
    <t>второй курс</t>
  </si>
  <si>
    <t>504 (14)</t>
  </si>
  <si>
    <t>Маркет.</t>
  </si>
  <si>
    <t>третий курс</t>
  </si>
  <si>
    <t>Аналитическая химия и физико-химические методы анализа</t>
  </si>
  <si>
    <t>ПЭ</t>
  </si>
  <si>
    <t>к.р.</t>
  </si>
  <si>
    <t>ТЦКМ</t>
  </si>
  <si>
    <t>Процессы и аппараты химической технологии</t>
  </si>
  <si>
    <t>324 (9)</t>
  </si>
  <si>
    <t>Метрология, стандартизация и сертификация</t>
  </si>
  <si>
    <t>Физическая химия тугоплавких неметаллических и силикатных материалов</t>
  </si>
  <si>
    <t>к.п.</t>
  </si>
  <si>
    <t>МО</t>
  </si>
  <si>
    <t>252 (7)</t>
  </si>
  <si>
    <t>четвертый курс</t>
  </si>
  <si>
    <t>18.03.01</t>
  </si>
  <si>
    <t>ВМ</t>
  </si>
  <si>
    <t>пятый курс</t>
  </si>
  <si>
    <t>Правоведение</t>
  </si>
  <si>
    <t>Производственная педагогика</t>
  </si>
  <si>
    <t>к.р., зач</t>
  </si>
  <si>
    <t>Химическая технология керамики и огнеупоров</t>
  </si>
  <si>
    <t>Химическая технология стекла и стеклокристаллических материалов</t>
  </si>
  <si>
    <t>Преддипломная практика</t>
  </si>
  <si>
    <t>ТПХ</t>
  </si>
  <si>
    <t>Производственная практика</t>
  </si>
  <si>
    <t>ЭиА</t>
  </si>
  <si>
    <t>288 (8)</t>
  </si>
  <si>
    <t>4 недели 216 (6)</t>
  </si>
  <si>
    <t>номер РГЗ</t>
  </si>
  <si>
    <t>номер ИДЗ</t>
  </si>
  <si>
    <t>Ин.яз</t>
  </si>
  <si>
    <t>Социология и психология</t>
  </si>
  <si>
    <t>Соц.упр</t>
  </si>
  <si>
    <t>Электротехника и промышленная электроника</t>
  </si>
  <si>
    <t>Компьютерная обработка данных</t>
  </si>
  <si>
    <t>Сырьевые материалы в технологии тугоплавких неметаллических и силикатных материалов</t>
  </si>
  <si>
    <t>18.03.01-01</t>
  </si>
  <si>
    <t>"Химическая технология стекла и керамики"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</si>
  <si>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</si>
  <si>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</si>
  <si>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</si>
  <si>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</si>
  <si>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</si>
  <si>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Общая химическая технология</t>
  </si>
  <si>
    <t>Механическое оборудование керамических и стекольных заводов</t>
  </si>
  <si>
    <t>Экономика</t>
  </si>
  <si>
    <t>Безопасность жизнедеятельности</t>
  </si>
  <si>
    <t>БЖД</t>
  </si>
  <si>
    <t>Тепловые процессы в технологии стекла и керамики</t>
  </si>
  <si>
    <t>360 (10)</t>
  </si>
  <si>
    <t>Технология огнеупоров и жаростойких бетонов</t>
  </si>
  <si>
    <t>Технология стеклянной тары и стекловолокнистых материалов</t>
  </si>
  <si>
    <t>Физическая культура и спорт</t>
  </si>
  <si>
    <t>к.п., д.зач</t>
  </si>
  <si>
    <t>Элективные дисциплины по физической культуре и спорту</t>
  </si>
  <si>
    <t>Научно-исследовательская работа</t>
  </si>
  <si>
    <t>Научно-производственная практика</t>
  </si>
  <si>
    <t>6 недель   324 (9)</t>
  </si>
  <si>
    <t>Контроль производства и качества стекла и керамики</t>
  </si>
  <si>
    <t>Технология строительной и художественной керамики</t>
  </si>
  <si>
    <t>Технология архитектурно-строительного стекла</t>
  </si>
  <si>
    <t>Технология глазурей и эмалей</t>
  </si>
  <si>
    <t>Технология теплоизоляционных материалов</t>
  </si>
  <si>
    <t>Е.И. Евтушенко</t>
  </si>
  <si>
    <t>консультации</t>
  </si>
  <si>
    <t>2021/2022 уч. год.</t>
  </si>
  <si>
    <t>Русский язык и культура речи</t>
  </si>
  <si>
    <t>Рус.яз.</t>
  </si>
  <si>
    <t>История (история России, всеобщая история</t>
  </si>
  <si>
    <t>20.03.01</t>
  </si>
  <si>
    <t>20.03.01-01</t>
  </si>
  <si>
    <t>"Техносферная безопасность"</t>
  </si>
  <si>
    <t>"Безопасность технологических процессов и производств"</t>
  </si>
  <si>
    <t>468 (13)</t>
  </si>
  <si>
    <t>Химия</t>
  </si>
  <si>
    <t>Экология</t>
  </si>
  <si>
    <t>Инженерная графика</t>
  </si>
  <si>
    <t>Физиология человека</t>
  </si>
  <si>
    <t>Ноксология</t>
  </si>
  <si>
    <t>Философия*</t>
  </si>
  <si>
    <t>Ноксология*</t>
  </si>
  <si>
    <t>2022/2023 уч. год.</t>
  </si>
  <si>
    <t>Теория горения и взрыва</t>
  </si>
  <si>
    <t>Механика</t>
  </si>
  <si>
    <t>ТМиСМ</t>
  </si>
  <si>
    <t>Гидрогазодинамика*</t>
  </si>
  <si>
    <t>ТГВ</t>
  </si>
  <si>
    <t>Электроника и электротехника*</t>
  </si>
  <si>
    <t>СиУК</t>
  </si>
  <si>
    <t>Производственная санитария и гигиена</t>
  </si>
  <si>
    <t>Компьютерная графика*</t>
  </si>
  <si>
    <t>Учебная ознакомительная практика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</si>
  <si>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</si>
  <si>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</si>
  <si>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</si>
  <si>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https://bolid.bstu.ru/courses/course-v1:BSTU+CS117+2019_C1/course/</t>
  </si>
  <si>
    <t>https://bolid.bstu.ru/courses/course-v1:BSTU+CS010+2019_C1/course/</t>
  </si>
  <si>
    <t>https://bolid.bstu.ru/courses/course-v1:BSTU+CS011+2019_C1/course/</t>
  </si>
  <si>
    <t>https://bolid.bstu.ru/courses/course-v1:BSTU+CS_050+2019_C1/course/</t>
  </si>
  <si>
    <t>https://bolid.bstu.ru/courses/course-v1:BSTU+CS158+2019_C1/course/</t>
  </si>
  <si>
    <t>https://bolid.bstu.ru/courses/course-v1:BSTU+CS001+2020_C1/course/</t>
  </si>
  <si>
    <t>https://bolid.bstu.ru/courses/course-v1:BSTU+CS269+2021_C1/course/</t>
  </si>
  <si>
    <t>https://bolid.bstu.ru/courses/course-v1:BSTU+CS1112+2020_C1/course/</t>
  </si>
  <si>
    <t>https://bolid.bstu.ru/courses/course-v1:BSTU+CS024+2019_C1/course/</t>
  </si>
  <si>
    <t>https://bolid.bstu.ru/courses/course-v1:BSTU+CS530+2021_C1/course/</t>
  </si>
  <si>
    <t>https://bolid.bstu.ru/courses/course-v1:BSTU+CS086+2019_C1/course/</t>
  </si>
  <si>
    <t>Медико-биологические основы безопасности*</t>
  </si>
  <si>
    <t>ФВС</t>
  </si>
  <si>
    <t>4 недели    216 (6)</t>
  </si>
  <si>
    <t>Теплофизика*</t>
  </si>
  <si>
    <t>Материаловедение и технология конструкционных материалов</t>
  </si>
  <si>
    <t>МиТМ</t>
  </si>
  <si>
    <t>Физическая химия дисперсных систем и поверхностных явлений*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</si>
</sst>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4" borderId="11">
      <alignment wrapText="1"/>
    </xf>
    <xf numFmtId="0" fontId="7" fillId="0" borderId="0" applyNumberFormat="0" applyFill="0" applyBorder="0" applyAlignment="0" applyProtection="0"/>
  </cellStyleXfs>
  <cellXfs count="28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49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3" borderId="47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3" borderId="6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9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6" xfId="2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7" fillId="0" borderId="0" xfId="2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4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16" xfId="2" applyFill="1" applyBorder="1" applyAlignment="1">
      <alignment horizontal="left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69+2021_C1/course/" TargetMode="External"/><Relationship Id="rId2" Type="http://schemas.openxmlformats.org/officeDocument/2006/relationships/hyperlink" Target="https://bolid.bstu.ru/courses/course-v1:BSTU+CS001+2020_C1/course/" TargetMode="External"/><Relationship Id="rId1" Type="http://schemas.openxmlformats.org/officeDocument/2006/relationships/hyperlink" Target="https://bolid.bstu.ru/courses/course-v1:BSTU+CS066+2019_C1/cours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olid.bstu.ru/courses/course-v1:BSTU+CS086+2019_C1/course/" TargetMode="External"/><Relationship Id="rId1" Type="http://schemas.openxmlformats.org/officeDocument/2006/relationships/hyperlink" Target="https://bolid.bstu.ru/courses/course-v1:BSTU+CS530+2021_C1/cours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zoomScale="90" zoomScaleNormal="90" workbookViewId="0">
      <selection activeCell="C32" sqref="C32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10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1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37" width="47.28515625" style="1" customWidth="1"/>
    <col min="38" max="16384" width="9.140625" style="1"/>
  </cols>
  <sheetData>
    <row r="1" spans="1:38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63" t="s">
        <v>9</v>
      </c>
      <c r="Y1" s="263"/>
      <c r="Z1" s="263"/>
      <c r="AA1" s="263"/>
      <c r="AB1" s="263"/>
      <c r="AC1" s="4"/>
      <c r="AD1" s="4"/>
    </row>
    <row r="2" spans="1:38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8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8" customFormat="1" ht="12.75" x14ac:dyDescent="0.2">
      <c r="A4" s="264" t="s">
        <v>26</v>
      </c>
      <c r="B4" s="264"/>
      <c r="C4" s="26"/>
      <c r="D4" s="52" t="s">
        <v>114</v>
      </c>
      <c r="E4" s="52"/>
      <c r="F4" s="3"/>
      <c r="G4" s="3"/>
      <c r="H4" s="28" t="s">
        <v>116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108</v>
      </c>
      <c r="AC4" s="25"/>
      <c r="AD4" s="25"/>
    </row>
    <row r="5" spans="1:38" customFormat="1" ht="12.75" x14ac:dyDescent="0.2">
      <c r="A5" s="4"/>
      <c r="B5" s="4"/>
      <c r="C5" s="4"/>
      <c r="D5" s="52" t="s">
        <v>115</v>
      </c>
      <c r="E5" s="26"/>
      <c r="F5" s="26"/>
      <c r="G5" s="26"/>
      <c r="H5" s="28" t="s">
        <v>117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8" s="119" customFormat="1" ht="13.5" thickBot="1" x14ac:dyDescent="0.25">
      <c r="A6" s="118"/>
      <c r="B6" s="118"/>
      <c r="C6" s="118"/>
      <c r="D6" s="118"/>
      <c r="E6" s="118"/>
      <c r="F6" s="118"/>
      <c r="G6" s="118"/>
      <c r="H6" s="118" t="s">
        <v>27</v>
      </c>
      <c r="I6" s="118"/>
      <c r="J6" s="118"/>
      <c r="K6" s="118"/>
      <c r="L6" s="118"/>
      <c r="M6" s="200" t="s">
        <v>83</v>
      </c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1"/>
      <c r="Z6" s="201"/>
      <c r="AA6" s="201"/>
      <c r="AB6" s="201" t="s">
        <v>126</v>
      </c>
      <c r="AC6" s="202"/>
      <c r="AD6" s="202"/>
    </row>
    <row r="7" spans="1:38" customFormat="1" ht="52.5" customHeight="1" thickBot="1" x14ac:dyDescent="0.25">
      <c r="A7" s="261" t="s">
        <v>6</v>
      </c>
      <c r="B7" s="261" t="s">
        <v>137</v>
      </c>
      <c r="C7" s="265" t="s">
        <v>28</v>
      </c>
      <c r="D7" s="267" t="s">
        <v>16</v>
      </c>
      <c r="E7" s="268"/>
      <c r="F7" s="268"/>
      <c r="G7" s="268"/>
      <c r="H7" s="269"/>
      <c r="I7" s="267" t="s">
        <v>7</v>
      </c>
      <c r="J7" s="268"/>
      <c r="K7" s="269"/>
      <c r="L7" s="267" t="s">
        <v>22</v>
      </c>
      <c r="M7" s="268"/>
      <c r="N7" s="268"/>
      <c r="O7" s="268"/>
      <c r="P7" s="268"/>
      <c r="Q7" s="268"/>
      <c r="R7" s="268"/>
      <c r="S7" s="268"/>
      <c r="T7" s="268"/>
      <c r="U7" s="269"/>
      <c r="V7" s="267" t="s">
        <v>23</v>
      </c>
      <c r="W7" s="268"/>
      <c r="X7" s="268"/>
      <c r="Y7" s="268"/>
      <c r="Z7" s="268"/>
      <c r="AA7" s="268"/>
      <c r="AB7" s="268"/>
      <c r="AC7" s="269"/>
      <c r="AD7" s="261" t="s">
        <v>17</v>
      </c>
      <c r="AE7" s="198"/>
    </row>
    <row r="8" spans="1:38" customFormat="1" ht="77.25" thickBot="1" x14ac:dyDescent="0.25">
      <c r="A8" s="262"/>
      <c r="B8" s="262"/>
      <c r="C8" s="266"/>
      <c r="D8" s="231" t="s">
        <v>0</v>
      </c>
      <c r="E8" s="232" t="s">
        <v>1</v>
      </c>
      <c r="F8" s="232" t="s">
        <v>2</v>
      </c>
      <c r="G8" s="233" t="s">
        <v>3</v>
      </c>
      <c r="H8" s="234" t="s">
        <v>109</v>
      </c>
      <c r="I8" s="205" t="s">
        <v>1</v>
      </c>
      <c r="J8" s="203" t="s">
        <v>2</v>
      </c>
      <c r="K8" s="206" t="s">
        <v>3</v>
      </c>
      <c r="L8" s="207" t="s">
        <v>73</v>
      </c>
      <c r="M8" s="207" t="s">
        <v>74</v>
      </c>
      <c r="N8" s="208" t="s">
        <v>1</v>
      </c>
      <c r="O8" s="209"/>
      <c r="P8" s="203" t="s">
        <v>2</v>
      </c>
      <c r="Q8" s="210" t="s">
        <v>3</v>
      </c>
      <c r="R8" s="211"/>
      <c r="S8" s="203" t="s">
        <v>4</v>
      </c>
      <c r="T8" s="204" t="s">
        <v>109</v>
      </c>
      <c r="U8" s="206" t="s">
        <v>5</v>
      </c>
      <c r="V8" s="207" t="s">
        <v>73</v>
      </c>
      <c r="W8" s="207" t="s">
        <v>74</v>
      </c>
      <c r="X8" s="209" t="s">
        <v>1</v>
      </c>
      <c r="Y8" s="203" t="s">
        <v>2</v>
      </c>
      <c r="Z8" s="203" t="s">
        <v>3</v>
      </c>
      <c r="AA8" s="203" t="s">
        <v>4</v>
      </c>
      <c r="AB8" s="204" t="s">
        <v>109</v>
      </c>
      <c r="AC8" s="206" t="s">
        <v>5</v>
      </c>
      <c r="AD8" s="262"/>
      <c r="AE8" s="198"/>
    </row>
    <row r="9" spans="1:38" s="240" customFormat="1" ht="12.75" x14ac:dyDescent="0.2">
      <c r="A9" s="212" t="s">
        <v>124</v>
      </c>
      <c r="B9" s="212"/>
      <c r="C9" s="215"/>
      <c r="D9" s="213">
        <f t="shared" ref="D9" si="0">IF(SUM(E9,F9,G9) &lt;&gt; 0,SUM(E9,F9,G9),"")</f>
        <v>2</v>
      </c>
      <c r="E9" s="214">
        <f t="shared" ref="E9" si="1">IF(SUM(I9,N9,X9) &lt;&gt; 0,SUM(I9,N9,X9),"")</f>
        <v>2</v>
      </c>
      <c r="F9" s="214" t="str">
        <f t="shared" ref="F9" si="2">IF(SUM(J9,P9,Y9) &lt;&gt; 0,SUM(J9,P9,Y9),"")</f>
        <v/>
      </c>
      <c r="G9" s="214" t="str">
        <f t="shared" ref="G9" si="3">IF(SUM(K9,Q9,Z9) &lt;&gt; 0,SUM(K9,Q9,Z9),"")</f>
        <v/>
      </c>
      <c r="H9" s="235" t="str">
        <f t="shared" ref="H9:H14" si="4">IF(SUM(T9,AB9) &lt;&gt; 0,SUM(,T9,AB9),"")</f>
        <v/>
      </c>
      <c r="I9" s="215"/>
      <c r="J9" s="214"/>
      <c r="K9" s="217"/>
      <c r="L9" s="218"/>
      <c r="M9" s="218"/>
      <c r="N9" s="216"/>
      <c r="O9" s="219"/>
      <c r="P9" s="214"/>
      <c r="Q9" s="217"/>
      <c r="R9" s="219"/>
      <c r="S9" s="220"/>
      <c r="T9" s="221"/>
      <c r="U9" s="222"/>
      <c r="V9" s="223"/>
      <c r="W9" s="218"/>
      <c r="X9" s="219">
        <v>2</v>
      </c>
      <c r="Y9" s="214"/>
      <c r="Z9" s="214"/>
      <c r="AA9" s="220"/>
      <c r="AB9" s="221"/>
      <c r="AC9" s="222"/>
      <c r="AD9" s="224" t="s">
        <v>39</v>
      </c>
      <c r="AE9" s="239"/>
    </row>
    <row r="10" spans="1:38" s="38" customFormat="1" ht="25.5" x14ac:dyDescent="0.2">
      <c r="A10" s="225" t="s">
        <v>113</v>
      </c>
      <c r="B10" s="244" t="s">
        <v>138</v>
      </c>
      <c r="C10" s="226" t="s">
        <v>29</v>
      </c>
      <c r="D10" s="121">
        <f t="shared" ref="D10:D15" si="5">IF(SUM(E10,F10,G10) &lt;&gt; 0,SUM(E10,F10,G10),"")</f>
        <v>10</v>
      </c>
      <c r="E10" s="116">
        <f t="shared" ref="E10:E15" si="6">IF(SUM(I10,N10,X10) &lt;&gt; 0,SUM(I10,N10,X10),"")</f>
        <v>6</v>
      </c>
      <c r="F10" s="116" t="str">
        <f t="shared" ref="F10:G21" si="7">IF(SUM(J10,P10,Y10) &lt;&gt; 0,SUM(J10,P10,Y10),"")</f>
        <v/>
      </c>
      <c r="G10" s="116">
        <f t="shared" si="7"/>
        <v>4</v>
      </c>
      <c r="H10" s="241" t="str">
        <f t="shared" si="4"/>
        <v/>
      </c>
      <c r="I10" s="226"/>
      <c r="J10" s="116"/>
      <c r="K10" s="123"/>
      <c r="L10" s="124"/>
      <c r="M10" s="124"/>
      <c r="N10" s="122">
        <v>2</v>
      </c>
      <c r="O10" s="115" t="s">
        <v>14</v>
      </c>
      <c r="P10" s="116"/>
      <c r="Q10" s="123"/>
      <c r="R10" s="115"/>
      <c r="S10" s="117"/>
      <c r="T10" s="184"/>
      <c r="U10" s="126"/>
      <c r="V10" s="242"/>
      <c r="W10" s="124">
        <v>1</v>
      </c>
      <c r="X10" s="115">
        <v>4</v>
      </c>
      <c r="Y10" s="116"/>
      <c r="Z10" s="116">
        <v>4</v>
      </c>
      <c r="AA10" s="117" t="s">
        <v>33</v>
      </c>
      <c r="AB10" s="184"/>
      <c r="AC10" s="126"/>
      <c r="AD10" s="228" t="s">
        <v>36</v>
      </c>
      <c r="AE10" s="198"/>
      <c r="AL10" s="1"/>
    </row>
    <row r="11" spans="1:38" s="38" customFormat="1" ht="12.75" x14ac:dyDescent="0.2">
      <c r="A11" s="225" t="s">
        <v>10</v>
      </c>
      <c r="B11" s="244" t="s">
        <v>139</v>
      </c>
      <c r="C11" s="226" t="s">
        <v>57</v>
      </c>
      <c r="D11" s="236">
        <f t="shared" si="5"/>
        <v>14</v>
      </c>
      <c r="E11" s="131" t="str">
        <f t="shared" si="6"/>
        <v/>
      </c>
      <c r="F11" s="131" t="str">
        <f t="shared" ref="F11:G15" si="8">IF(SUM(J11,P11,Y11) &lt;&gt; 0,SUM(J11,P11,Y11),"")</f>
        <v/>
      </c>
      <c r="G11" s="131">
        <f t="shared" si="8"/>
        <v>14</v>
      </c>
      <c r="H11" s="237" t="str">
        <f t="shared" si="4"/>
        <v/>
      </c>
      <c r="I11" s="226"/>
      <c r="J11" s="116"/>
      <c r="K11" s="123">
        <v>2</v>
      </c>
      <c r="L11" s="124"/>
      <c r="M11" s="124">
        <v>1</v>
      </c>
      <c r="N11" s="122"/>
      <c r="O11" s="115"/>
      <c r="P11" s="116"/>
      <c r="Q11" s="123">
        <v>6</v>
      </c>
      <c r="R11" s="115"/>
      <c r="S11" s="125" t="s">
        <v>12</v>
      </c>
      <c r="T11" s="174"/>
      <c r="U11" s="139"/>
      <c r="V11" s="227"/>
      <c r="W11" s="124">
        <v>2</v>
      </c>
      <c r="X11" s="115"/>
      <c r="Y11" s="116"/>
      <c r="Z11" s="116">
        <v>6</v>
      </c>
      <c r="AA11" s="117" t="s">
        <v>12</v>
      </c>
      <c r="AB11" s="184"/>
      <c r="AC11" s="126"/>
      <c r="AD11" s="228" t="s">
        <v>18</v>
      </c>
      <c r="AE11" s="198"/>
      <c r="AL11" s="1"/>
    </row>
    <row r="12" spans="1:38" s="38" customFormat="1" ht="12" customHeight="1" x14ac:dyDescent="0.2">
      <c r="A12" s="225" t="s">
        <v>91</v>
      </c>
      <c r="B12" s="244" t="s">
        <v>140</v>
      </c>
      <c r="C12" s="226" t="s">
        <v>30</v>
      </c>
      <c r="D12" s="236">
        <f t="shared" si="5"/>
        <v>10</v>
      </c>
      <c r="E12" s="131">
        <f t="shared" si="6"/>
        <v>6</v>
      </c>
      <c r="F12" s="131">
        <f t="shared" ref="F12" si="9">IF(SUM(J12,P12,Y12) &lt;&gt; 0,SUM(J12,P12,Y12),"")</f>
        <v>2</v>
      </c>
      <c r="G12" s="131">
        <f t="shared" ref="G12" si="10">IF(SUM(K12,Q12,Z12) &lt;&gt; 0,SUM(K12,Q12,Z12),"")</f>
        <v>2</v>
      </c>
      <c r="H12" s="237" t="str">
        <f t="shared" si="4"/>
        <v/>
      </c>
      <c r="I12" s="226"/>
      <c r="J12" s="116"/>
      <c r="K12" s="123"/>
      <c r="L12" s="124"/>
      <c r="M12" s="124"/>
      <c r="N12" s="122">
        <v>2</v>
      </c>
      <c r="O12" s="130" t="s">
        <v>14</v>
      </c>
      <c r="P12" s="116"/>
      <c r="Q12" s="123"/>
      <c r="R12" s="115"/>
      <c r="S12" s="125"/>
      <c r="T12" s="174"/>
      <c r="U12" s="139"/>
      <c r="V12" s="227"/>
      <c r="W12" s="124">
        <v>1</v>
      </c>
      <c r="X12" s="115">
        <v>4</v>
      </c>
      <c r="Y12" s="116">
        <v>2</v>
      </c>
      <c r="Z12" s="116">
        <v>2</v>
      </c>
      <c r="AA12" s="117" t="s">
        <v>12</v>
      </c>
      <c r="AB12" s="184"/>
      <c r="AC12" s="126"/>
      <c r="AD12" s="228" t="s">
        <v>92</v>
      </c>
      <c r="AE12" s="238"/>
      <c r="AL12" s="1"/>
    </row>
    <row r="13" spans="1:38" s="38" customFormat="1" ht="12.75" x14ac:dyDescent="0.2">
      <c r="A13" s="229" t="s">
        <v>111</v>
      </c>
      <c r="B13" s="229"/>
      <c r="C13" s="230" t="s">
        <v>31</v>
      </c>
      <c r="D13" s="236">
        <f t="shared" si="5"/>
        <v>6</v>
      </c>
      <c r="E13" s="131">
        <f t="shared" si="6"/>
        <v>4</v>
      </c>
      <c r="F13" s="131" t="str">
        <f t="shared" si="8"/>
        <v/>
      </c>
      <c r="G13" s="131">
        <f t="shared" si="8"/>
        <v>2</v>
      </c>
      <c r="H13" s="237" t="str">
        <f t="shared" si="4"/>
        <v/>
      </c>
      <c r="I13" s="226">
        <v>2</v>
      </c>
      <c r="J13" s="116"/>
      <c r="K13" s="123"/>
      <c r="L13" s="124"/>
      <c r="M13" s="124">
        <v>1</v>
      </c>
      <c r="N13" s="129">
        <v>2</v>
      </c>
      <c r="O13" s="130"/>
      <c r="P13" s="131"/>
      <c r="Q13" s="132">
        <v>2</v>
      </c>
      <c r="R13" s="130"/>
      <c r="S13" s="133" t="s">
        <v>12</v>
      </c>
      <c r="T13" s="173"/>
      <c r="U13" s="134"/>
      <c r="V13" s="227"/>
      <c r="W13" s="124"/>
      <c r="X13" s="130"/>
      <c r="Y13" s="131"/>
      <c r="Z13" s="131"/>
      <c r="AA13" s="136"/>
      <c r="AB13" s="183"/>
      <c r="AC13" s="137"/>
      <c r="AD13" s="138" t="s">
        <v>112</v>
      </c>
      <c r="AE13" s="198"/>
      <c r="AL13" s="1"/>
    </row>
    <row r="14" spans="1:38" s="38" customFormat="1" ht="12.75" x14ac:dyDescent="0.2">
      <c r="A14" s="229" t="s">
        <v>11</v>
      </c>
      <c r="B14" s="244" t="s">
        <v>141</v>
      </c>
      <c r="C14" s="230" t="s">
        <v>118</v>
      </c>
      <c r="D14" s="236">
        <f t="shared" si="5"/>
        <v>26</v>
      </c>
      <c r="E14" s="131">
        <f t="shared" si="6"/>
        <v>14</v>
      </c>
      <c r="F14" s="131" t="str">
        <f t="shared" si="8"/>
        <v/>
      </c>
      <c r="G14" s="131">
        <f t="shared" si="8"/>
        <v>12</v>
      </c>
      <c r="H14" s="237" t="str">
        <f t="shared" si="4"/>
        <v/>
      </c>
      <c r="I14" s="226">
        <v>2</v>
      </c>
      <c r="J14" s="116"/>
      <c r="K14" s="123"/>
      <c r="L14" s="124">
        <v>1</v>
      </c>
      <c r="M14" s="124"/>
      <c r="N14" s="129">
        <v>6</v>
      </c>
      <c r="O14" s="130"/>
      <c r="P14" s="131"/>
      <c r="Q14" s="132">
        <v>6</v>
      </c>
      <c r="R14" s="130"/>
      <c r="S14" s="133" t="s">
        <v>12</v>
      </c>
      <c r="T14" s="173"/>
      <c r="U14" s="134"/>
      <c r="V14" s="227">
        <v>2</v>
      </c>
      <c r="W14" s="124"/>
      <c r="X14" s="130">
        <v>6</v>
      </c>
      <c r="Y14" s="131"/>
      <c r="Z14" s="131">
        <v>6</v>
      </c>
      <c r="AA14" s="117" t="s">
        <v>12</v>
      </c>
      <c r="AB14" s="183"/>
      <c r="AC14" s="137"/>
      <c r="AD14" s="138" t="s">
        <v>60</v>
      </c>
      <c r="AE14" s="198"/>
      <c r="AL14" s="1"/>
    </row>
    <row r="15" spans="1:38" s="38" customFormat="1" ht="12.75" x14ac:dyDescent="0.2">
      <c r="A15" s="229" t="s">
        <v>40</v>
      </c>
      <c r="B15" s="244" t="s">
        <v>142</v>
      </c>
      <c r="C15" s="230" t="s">
        <v>52</v>
      </c>
      <c r="D15" s="236">
        <f t="shared" si="5"/>
        <v>10</v>
      </c>
      <c r="E15" s="131">
        <f t="shared" si="6"/>
        <v>4</v>
      </c>
      <c r="F15" s="131">
        <f t="shared" si="8"/>
        <v>4</v>
      </c>
      <c r="G15" s="131">
        <f t="shared" si="8"/>
        <v>2</v>
      </c>
      <c r="H15" s="237" t="str">
        <f t="shared" ref="H15:H21" si="11">IF(SUM(T15,AB15) &lt;&gt; 0,SUM(,T15,AB15),"")</f>
        <v/>
      </c>
      <c r="I15" s="226"/>
      <c r="J15" s="116"/>
      <c r="K15" s="123"/>
      <c r="L15" s="124"/>
      <c r="M15" s="124"/>
      <c r="N15" s="129">
        <v>2</v>
      </c>
      <c r="O15" s="130" t="s">
        <v>14</v>
      </c>
      <c r="P15" s="131"/>
      <c r="Q15" s="132"/>
      <c r="R15" s="130"/>
      <c r="S15" s="133"/>
      <c r="T15" s="173"/>
      <c r="U15" s="134"/>
      <c r="V15" s="227">
        <v>1</v>
      </c>
      <c r="W15" s="124"/>
      <c r="X15" s="130">
        <v>2</v>
      </c>
      <c r="Y15" s="131">
        <v>4</v>
      </c>
      <c r="Z15" s="131">
        <v>2</v>
      </c>
      <c r="AA15" s="136" t="s">
        <v>12</v>
      </c>
      <c r="AB15" s="183"/>
      <c r="AC15" s="137"/>
      <c r="AD15" s="138" t="s">
        <v>42</v>
      </c>
      <c r="AE15" s="198"/>
      <c r="AL15" s="1"/>
    </row>
    <row r="16" spans="1:38" s="38" customFormat="1" ht="12.75" x14ac:dyDescent="0.2">
      <c r="A16" s="229" t="s">
        <v>15</v>
      </c>
      <c r="B16" s="244" t="s">
        <v>143</v>
      </c>
      <c r="C16" s="230" t="s">
        <v>29</v>
      </c>
      <c r="D16" s="236">
        <f t="shared" ref="D16:D21" si="12">IF(SUM(E16,F16,G16) &lt;&gt; 0,SUM(E16,F16,G16),"")</f>
        <v>10</v>
      </c>
      <c r="E16" s="131">
        <f t="shared" ref="E16:E21" si="13">IF(SUM(I16,N16,X16) &lt;&gt; 0,SUM(I16,N16,X16),"")</f>
        <v>2</v>
      </c>
      <c r="F16" s="131">
        <f t="shared" si="7"/>
        <v>4</v>
      </c>
      <c r="G16" s="131">
        <f t="shared" si="7"/>
        <v>4</v>
      </c>
      <c r="H16" s="237">
        <f t="shared" si="11"/>
        <v>2</v>
      </c>
      <c r="I16" s="226"/>
      <c r="J16" s="116"/>
      <c r="K16" s="123"/>
      <c r="L16" s="124"/>
      <c r="M16" s="124"/>
      <c r="N16" s="129">
        <v>2</v>
      </c>
      <c r="O16" s="130" t="s">
        <v>14</v>
      </c>
      <c r="P16" s="131"/>
      <c r="Q16" s="132"/>
      <c r="R16" s="130"/>
      <c r="S16" s="133"/>
      <c r="T16" s="173"/>
      <c r="U16" s="134"/>
      <c r="V16" s="227"/>
      <c r="W16" s="124">
        <v>1</v>
      </c>
      <c r="X16" s="130"/>
      <c r="Y16" s="131">
        <v>4</v>
      </c>
      <c r="Z16" s="131">
        <v>4</v>
      </c>
      <c r="AA16" s="136"/>
      <c r="AB16" s="183">
        <v>2</v>
      </c>
      <c r="AC16" s="137" t="s">
        <v>13</v>
      </c>
      <c r="AD16" s="138" t="s">
        <v>19</v>
      </c>
      <c r="AE16" s="198"/>
      <c r="AL16" s="1"/>
    </row>
    <row r="17" spans="1:38" s="38" customFormat="1" ht="12.75" x14ac:dyDescent="0.2">
      <c r="A17" s="229" t="s">
        <v>119</v>
      </c>
      <c r="B17" s="244" t="s">
        <v>144</v>
      </c>
      <c r="C17" s="230" t="s">
        <v>32</v>
      </c>
      <c r="D17" s="236">
        <f>IF(SUM(E17,F17,G17) &lt;&gt; 0,SUM(E17,F17,G17),"")</f>
        <v>12</v>
      </c>
      <c r="E17" s="131">
        <f>IF(SUM(I17,N17,X17) &lt;&gt; 0,SUM(I17,N17,X17),"")</f>
        <v>2</v>
      </c>
      <c r="F17" s="131">
        <f t="shared" ref="F17:G20" si="14">IF(SUM(J17,P17,Y17) &lt;&gt; 0,SUM(J17,P17,Y17),"")</f>
        <v>6</v>
      </c>
      <c r="G17" s="131">
        <f t="shared" si="14"/>
        <v>4</v>
      </c>
      <c r="H17" s="237">
        <f>IF(SUM(T17,AB17) &lt;&gt; 0,SUM(,T17,AB17),"")</f>
        <v>2</v>
      </c>
      <c r="I17" s="226"/>
      <c r="J17" s="116"/>
      <c r="K17" s="123"/>
      <c r="L17" s="124"/>
      <c r="M17" s="124"/>
      <c r="N17" s="129">
        <v>2</v>
      </c>
      <c r="O17" s="130" t="s">
        <v>14</v>
      </c>
      <c r="P17" s="131"/>
      <c r="Q17" s="132"/>
      <c r="R17" s="130"/>
      <c r="S17" s="133"/>
      <c r="T17" s="173"/>
      <c r="U17" s="134"/>
      <c r="V17" s="227"/>
      <c r="W17" s="124">
        <v>1</v>
      </c>
      <c r="X17" s="130"/>
      <c r="Y17" s="131">
        <v>6</v>
      </c>
      <c r="Z17" s="131">
        <v>4</v>
      </c>
      <c r="AA17" s="136"/>
      <c r="AB17" s="183">
        <v>2</v>
      </c>
      <c r="AC17" s="137" t="s">
        <v>13</v>
      </c>
      <c r="AD17" s="228" t="s">
        <v>68</v>
      </c>
      <c r="AE17" s="198"/>
      <c r="AL17" s="1"/>
    </row>
    <row r="18" spans="1:38" s="78" customFormat="1" ht="12.75" x14ac:dyDescent="0.2">
      <c r="A18" s="229" t="s">
        <v>120</v>
      </c>
      <c r="B18" s="244" t="s">
        <v>145</v>
      </c>
      <c r="C18" s="230" t="s">
        <v>29</v>
      </c>
      <c r="D18" s="236">
        <f>IF(SUM(E18,F18,G18) &lt;&gt; 0,SUM(E18,F18,G18),"")</f>
        <v>8</v>
      </c>
      <c r="E18" s="131">
        <f>IF(SUM(I18,N18,X18) &lt;&gt; 0,SUM(I18,N18,X18),"")</f>
        <v>2</v>
      </c>
      <c r="F18" s="131">
        <f t="shared" si="14"/>
        <v>4</v>
      </c>
      <c r="G18" s="131">
        <f t="shared" si="14"/>
        <v>2</v>
      </c>
      <c r="H18" s="237">
        <f>IF(SUM(T18,AB18) &lt;&gt; 0,SUM(,T18,AB18),"")</f>
        <v>2</v>
      </c>
      <c r="I18" s="226">
        <v>2</v>
      </c>
      <c r="J18" s="116"/>
      <c r="K18" s="123"/>
      <c r="L18" s="124"/>
      <c r="M18" s="124">
        <v>1</v>
      </c>
      <c r="N18" s="129"/>
      <c r="O18" s="130"/>
      <c r="P18" s="131">
        <v>4</v>
      </c>
      <c r="Q18" s="132">
        <v>2</v>
      </c>
      <c r="R18" s="130"/>
      <c r="S18" s="133"/>
      <c r="T18" s="173">
        <v>2</v>
      </c>
      <c r="U18" s="134" t="s">
        <v>13</v>
      </c>
      <c r="V18" s="227"/>
      <c r="W18" s="124"/>
      <c r="X18" s="130"/>
      <c r="Y18" s="131"/>
      <c r="Z18" s="131"/>
      <c r="AA18" s="136"/>
      <c r="AB18" s="183"/>
      <c r="AC18" s="137"/>
      <c r="AD18" s="228" t="s">
        <v>48</v>
      </c>
      <c r="AE18" s="198"/>
      <c r="AL18" s="1"/>
    </row>
    <row r="19" spans="1:38" s="78" customFormat="1" ht="12.75" x14ac:dyDescent="0.2">
      <c r="A19" s="229" t="s">
        <v>125</v>
      </c>
      <c r="B19" s="244"/>
      <c r="C19" s="230"/>
      <c r="D19" s="236"/>
      <c r="E19" s="131"/>
      <c r="F19" s="131"/>
      <c r="G19" s="131"/>
      <c r="H19" s="237"/>
      <c r="I19" s="226"/>
      <c r="J19" s="116"/>
      <c r="K19" s="123"/>
      <c r="L19" s="124"/>
      <c r="M19" s="124"/>
      <c r="N19" s="129"/>
      <c r="O19" s="130"/>
      <c r="P19" s="131"/>
      <c r="Q19" s="132"/>
      <c r="R19" s="130"/>
      <c r="S19" s="133"/>
      <c r="T19" s="173"/>
      <c r="U19" s="134"/>
      <c r="V19" s="227"/>
      <c r="W19" s="124"/>
      <c r="X19" s="130">
        <v>2</v>
      </c>
      <c r="Y19" s="131"/>
      <c r="Z19" s="131"/>
      <c r="AA19" s="136"/>
      <c r="AB19" s="183"/>
      <c r="AC19" s="137"/>
      <c r="AD19" s="228" t="s">
        <v>92</v>
      </c>
      <c r="AE19" s="239"/>
      <c r="AL19" s="1"/>
    </row>
    <row r="20" spans="1:38" s="38" customFormat="1" ht="12.75" x14ac:dyDescent="0.2">
      <c r="A20" s="229" t="s">
        <v>121</v>
      </c>
      <c r="B20" s="244" t="s">
        <v>146</v>
      </c>
      <c r="C20" s="226" t="s">
        <v>30</v>
      </c>
      <c r="D20" s="236">
        <f>IF(SUM(E20,F20,G20) &lt;&gt; 0,SUM(E20,F20,G20),"")</f>
        <v>8</v>
      </c>
      <c r="E20" s="131">
        <f>IF(SUM(I20,N20,X20) &lt;&gt; 0,SUM(I20,N20,X20),"")</f>
        <v>4</v>
      </c>
      <c r="F20" s="131" t="str">
        <f t="shared" si="14"/>
        <v/>
      </c>
      <c r="G20" s="131">
        <f t="shared" si="14"/>
        <v>4</v>
      </c>
      <c r="H20" s="237" t="str">
        <f>IF(SUM(T20,AB20) &lt;&gt; 0,SUM(,T20,AB20),"")</f>
        <v/>
      </c>
      <c r="I20" s="226">
        <v>2</v>
      </c>
      <c r="J20" s="116"/>
      <c r="K20" s="123"/>
      <c r="L20" s="124"/>
      <c r="M20" s="124">
        <v>1</v>
      </c>
      <c r="N20" s="129">
        <v>2</v>
      </c>
      <c r="O20" s="130"/>
      <c r="P20" s="131"/>
      <c r="Q20" s="132">
        <v>4</v>
      </c>
      <c r="R20" s="130"/>
      <c r="S20" s="133" t="s">
        <v>12</v>
      </c>
      <c r="T20" s="173"/>
      <c r="U20" s="134"/>
      <c r="V20" s="227"/>
      <c r="W20" s="124"/>
      <c r="X20" s="130"/>
      <c r="Y20" s="131"/>
      <c r="Z20" s="131"/>
      <c r="AA20" s="133"/>
      <c r="AB20" s="173"/>
      <c r="AC20" s="134"/>
      <c r="AD20" s="138" t="s">
        <v>34</v>
      </c>
      <c r="AE20" s="198"/>
      <c r="AL20" s="1"/>
    </row>
    <row r="21" spans="1:38" s="38" customFormat="1" ht="12.75" x14ac:dyDescent="0.2">
      <c r="A21" s="225" t="s">
        <v>122</v>
      </c>
      <c r="B21" s="244"/>
      <c r="C21" s="230" t="s">
        <v>29</v>
      </c>
      <c r="D21" s="236">
        <f t="shared" si="12"/>
        <v>8</v>
      </c>
      <c r="E21" s="131">
        <f t="shared" si="13"/>
        <v>2</v>
      </c>
      <c r="F21" s="131">
        <f t="shared" si="7"/>
        <v>6</v>
      </c>
      <c r="G21" s="131" t="str">
        <f t="shared" si="7"/>
        <v/>
      </c>
      <c r="H21" s="237">
        <f t="shared" si="11"/>
        <v>2</v>
      </c>
      <c r="I21" s="226">
        <v>2</v>
      </c>
      <c r="J21" s="116"/>
      <c r="K21" s="123"/>
      <c r="L21" s="124"/>
      <c r="M21" s="124">
        <v>1</v>
      </c>
      <c r="N21" s="122"/>
      <c r="O21" s="115"/>
      <c r="P21" s="116">
        <v>6</v>
      </c>
      <c r="Q21" s="123"/>
      <c r="R21" s="115"/>
      <c r="S21" s="125"/>
      <c r="T21" s="174">
        <v>2</v>
      </c>
      <c r="U21" s="139" t="s">
        <v>13</v>
      </c>
      <c r="V21" s="227"/>
      <c r="W21" s="124"/>
      <c r="X21" s="115"/>
      <c r="Y21" s="116"/>
      <c r="Z21" s="116"/>
      <c r="AA21" s="117"/>
      <c r="AB21" s="184"/>
      <c r="AC21" s="126"/>
      <c r="AD21" s="228" t="s">
        <v>48</v>
      </c>
      <c r="AE21" s="198"/>
      <c r="AL21" s="1"/>
    </row>
    <row r="22" spans="1:38" s="38" customFormat="1" ht="26.25" thickBot="1" x14ac:dyDescent="0.25">
      <c r="A22" s="140" t="s">
        <v>151</v>
      </c>
      <c r="B22" s="277"/>
      <c r="C22" s="278"/>
      <c r="D22" s="279" t="str">
        <f t="shared" ref="D22" si="15">IF(SUM(E22,F22,G22) &lt;&gt; 0,SUM(E22,F22,G22),"")</f>
        <v/>
      </c>
      <c r="E22" s="142"/>
      <c r="F22" s="142" t="str">
        <f t="shared" ref="F22" si="16">IF(SUM(J22,P22,Y22) &lt;&gt; 0,SUM(J22,P22,Y22),"")</f>
        <v/>
      </c>
      <c r="G22" s="142" t="str">
        <f t="shared" ref="G22" si="17">IF(SUM(K22,Q22,Z22) &lt;&gt; 0,SUM(K22,Q22,Z22),"")</f>
        <v/>
      </c>
      <c r="H22" s="280" t="str">
        <f t="shared" ref="H22" si="18">IF(SUM(T22,AB22) &lt;&gt; 0,SUM(,T22,AB22),"")</f>
        <v/>
      </c>
      <c r="I22" s="278"/>
      <c r="J22" s="142"/>
      <c r="K22" s="144"/>
      <c r="L22" s="146"/>
      <c r="M22" s="146"/>
      <c r="N22" s="143"/>
      <c r="O22" s="147"/>
      <c r="P22" s="142"/>
      <c r="Q22" s="144"/>
      <c r="R22" s="147"/>
      <c r="S22" s="148"/>
      <c r="T22" s="175"/>
      <c r="U22" s="149"/>
      <c r="V22" s="281"/>
      <c r="W22" s="146"/>
      <c r="X22" s="147">
        <v>2</v>
      </c>
      <c r="Y22" s="142"/>
      <c r="Z22" s="142"/>
      <c r="AA22" s="282"/>
      <c r="AB22" s="283"/>
      <c r="AC22" s="151"/>
      <c r="AD22" s="145" t="s">
        <v>92</v>
      </c>
      <c r="AE22" s="198"/>
      <c r="AL22" s="1"/>
    </row>
    <row r="23" spans="1:38" s="38" customFormat="1" ht="12.75" x14ac:dyDescent="0.2">
      <c r="A23" s="249"/>
      <c r="B23" s="250"/>
      <c r="C23" s="190"/>
      <c r="D23" s="190"/>
      <c r="E23" s="190"/>
      <c r="F23" s="190"/>
      <c r="G23" s="190"/>
      <c r="H23" s="190"/>
      <c r="I23" s="190"/>
      <c r="J23" s="190"/>
      <c r="K23" s="190"/>
      <c r="L23" s="251"/>
      <c r="M23" s="251"/>
      <c r="N23" s="190"/>
      <c r="O23" s="190"/>
      <c r="P23" s="190"/>
      <c r="Q23" s="190"/>
      <c r="R23" s="190"/>
      <c r="S23" s="252"/>
      <c r="T23" s="252"/>
      <c r="U23" s="252"/>
      <c r="V23" s="253"/>
      <c r="W23" s="251"/>
      <c r="X23" s="190"/>
      <c r="Y23" s="190"/>
      <c r="Z23" s="190"/>
      <c r="AA23" s="254"/>
      <c r="AB23" s="254"/>
      <c r="AC23" s="254"/>
      <c r="AD23" s="190"/>
      <c r="AE23" s="248"/>
      <c r="AL23" s="1"/>
    </row>
    <row r="24" spans="1:38" customFormat="1" ht="12.75" x14ac:dyDescent="0.2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K24" s="1"/>
    </row>
    <row r="25" spans="1:38" customFormat="1" ht="12.75" x14ac:dyDescent="0.2">
      <c r="A25" s="199" t="s">
        <v>25</v>
      </c>
      <c r="B25" s="198"/>
      <c r="C25" s="198"/>
      <c r="D25" s="198"/>
      <c r="E25" s="26" t="s">
        <v>84</v>
      </c>
      <c r="F25" s="26"/>
      <c r="G25" s="26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 t="s">
        <v>85</v>
      </c>
      <c r="S25" s="199"/>
      <c r="T25" s="199"/>
      <c r="U25" s="199"/>
      <c r="V25" s="199"/>
      <c r="W25" s="199"/>
      <c r="X25" s="198"/>
      <c r="Y25" s="198"/>
      <c r="Z25" s="198" t="s">
        <v>86</v>
      </c>
      <c r="AA25" s="198"/>
      <c r="AB25" s="198"/>
      <c r="AC25" s="198"/>
      <c r="AD25" s="198"/>
      <c r="AE25" s="198"/>
      <c r="AF25" s="2"/>
      <c r="AK25" s="1"/>
    </row>
  </sheetData>
  <mergeCells count="10">
    <mergeCell ref="AD7:AD8"/>
    <mergeCell ref="X1:AB1"/>
    <mergeCell ref="A4:B4"/>
    <mergeCell ref="A7:A8"/>
    <mergeCell ref="C7:C8"/>
    <mergeCell ref="D7:H7"/>
    <mergeCell ref="I7:K7"/>
    <mergeCell ref="L7:U7"/>
    <mergeCell ref="V7:AC7"/>
    <mergeCell ref="B7:B8"/>
  </mergeCells>
  <phoneticPr fontId="6" type="noConversion"/>
  <hyperlinks>
    <hyperlink ref="B10" r:id="rId1"/>
    <hyperlink ref="B18" r:id="rId2"/>
    <hyperlink ref="B20" r:id="rId3"/>
  </hyperlinks>
  <pageMargins left="0.74803149606299213" right="0.74803149606299213" top="0.98425196850393704" bottom="0.98425196850393704" header="0.51181102362204722" footer="0.51181102362204722"/>
  <pageSetup paperSize="9" scale="7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workbookViewId="0">
      <selection activeCell="A7" sqref="A7:AD28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10.5703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425781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63" t="s">
        <v>9</v>
      </c>
      <c r="Y1" s="263"/>
      <c r="Z1" s="263"/>
      <c r="AA1" s="263"/>
      <c r="AB1" s="263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64" t="s">
        <v>26</v>
      </c>
      <c r="B4" s="264"/>
      <c r="C4" s="26"/>
      <c r="D4" s="52" t="s">
        <v>114</v>
      </c>
      <c r="E4" s="52"/>
      <c r="F4" s="3"/>
      <c r="G4" s="3"/>
      <c r="H4" s="28" t="s">
        <v>116</v>
      </c>
      <c r="I4" s="23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108</v>
      </c>
      <c r="AC4" s="25"/>
      <c r="AD4" s="25"/>
    </row>
    <row r="5" spans="1:31" customFormat="1" ht="12.75" x14ac:dyDescent="0.2">
      <c r="A5" s="4"/>
      <c r="B5" s="4"/>
      <c r="C5" s="4"/>
      <c r="D5" s="52" t="s">
        <v>115</v>
      </c>
      <c r="E5" s="26"/>
      <c r="F5" s="26"/>
      <c r="G5" s="26"/>
      <c r="H5" s="28" t="s">
        <v>117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43</v>
      </c>
      <c r="I6" s="4"/>
      <c r="J6" s="4"/>
      <c r="K6" s="4"/>
      <c r="L6" s="4"/>
      <c r="M6" s="101" t="s">
        <v>83</v>
      </c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2"/>
      <c r="Z6" s="2"/>
      <c r="AA6" s="2"/>
      <c r="AB6" s="2" t="s">
        <v>126</v>
      </c>
      <c r="AC6" s="26"/>
      <c r="AD6" s="26"/>
    </row>
    <row r="7" spans="1:31" customFormat="1" ht="50.25" customHeight="1" thickBot="1" x14ac:dyDescent="0.25">
      <c r="A7" s="270" t="s">
        <v>6</v>
      </c>
      <c r="B7" s="270" t="s">
        <v>137</v>
      </c>
      <c r="C7" s="272" t="s">
        <v>28</v>
      </c>
      <c r="D7" s="274" t="s">
        <v>16</v>
      </c>
      <c r="E7" s="275"/>
      <c r="F7" s="275"/>
      <c r="G7" s="275"/>
      <c r="H7" s="276"/>
      <c r="I7" s="274" t="s">
        <v>7</v>
      </c>
      <c r="J7" s="275"/>
      <c r="K7" s="276"/>
      <c r="L7" s="274" t="s">
        <v>22</v>
      </c>
      <c r="M7" s="275"/>
      <c r="N7" s="275"/>
      <c r="O7" s="275"/>
      <c r="P7" s="275"/>
      <c r="Q7" s="275"/>
      <c r="R7" s="275"/>
      <c r="S7" s="275"/>
      <c r="T7" s="275"/>
      <c r="U7" s="276"/>
      <c r="V7" s="274" t="s">
        <v>23</v>
      </c>
      <c r="W7" s="275"/>
      <c r="X7" s="275"/>
      <c r="Y7" s="275"/>
      <c r="Z7" s="275"/>
      <c r="AA7" s="275"/>
      <c r="AB7" s="275"/>
      <c r="AC7" s="276"/>
      <c r="AD7" s="270" t="s">
        <v>17</v>
      </c>
      <c r="AE7" s="4"/>
    </row>
    <row r="8" spans="1:31" customFormat="1" ht="77.25" thickBot="1" x14ac:dyDescent="0.25">
      <c r="A8" s="271"/>
      <c r="B8" s="271"/>
      <c r="C8" s="273"/>
      <c r="D8" s="29" t="s">
        <v>0</v>
      </c>
      <c r="E8" s="30" t="s">
        <v>1</v>
      </c>
      <c r="F8" s="30" t="s">
        <v>2</v>
      </c>
      <c r="G8" s="186" t="s">
        <v>3</v>
      </c>
      <c r="H8" s="169" t="s">
        <v>109</v>
      </c>
      <c r="I8" s="32" t="s">
        <v>1</v>
      </c>
      <c r="J8" s="30" t="s">
        <v>2</v>
      </c>
      <c r="K8" s="31" t="s">
        <v>3</v>
      </c>
      <c r="L8" s="85" t="s">
        <v>73</v>
      </c>
      <c r="M8" s="85" t="s">
        <v>74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69" t="s">
        <v>109</v>
      </c>
      <c r="U8" s="31" t="s">
        <v>5</v>
      </c>
      <c r="V8" s="85" t="s">
        <v>73</v>
      </c>
      <c r="W8" s="85" t="s">
        <v>74</v>
      </c>
      <c r="X8" s="34" t="s">
        <v>1</v>
      </c>
      <c r="Y8" s="30" t="s">
        <v>2</v>
      </c>
      <c r="Z8" s="30" t="s">
        <v>3</v>
      </c>
      <c r="AA8" s="30" t="s">
        <v>4</v>
      </c>
      <c r="AB8" s="169" t="s">
        <v>109</v>
      </c>
      <c r="AC8" s="31" t="s">
        <v>5</v>
      </c>
      <c r="AD8" s="271"/>
      <c r="AE8" s="4"/>
    </row>
    <row r="9" spans="1:31" customFormat="1" ht="25.5" x14ac:dyDescent="0.2">
      <c r="A9" s="61" t="s">
        <v>38</v>
      </c>
      <c r="B9" s="244" t="s">
        <v>147</v>
      </c>
      <c r="C9" s="5" t="s">
        <v>29</v>
      </c>
      <c r="D9" s="6">
        <f>IF(SUM(E9,F9,G9,H9) &lt;&gt; 0,SUM(E9,F9,G9,H9),"")</f>
        <v>10</v>
      </c>
      <c r="E9" s="37">
        <f t="shared" ref="E9:E15" si="0">IF(SUM(I9,N9,X9) &lt;&gt; 0,SUM(I9,N9,X9),"")</f>
        <v>6</v>
      </c>
      <c r="F9" s="37" t="str">
        <f t="shared" ref="F9:F26" si="1">IF(SUM(J9,P9,Y9) &lt;&gt; 0,SUM(J9,P9,Y9),"")</f>
        <v/>
      </c>
      <c r="G9" s="37">
        <f t="shared" ref="G9:G26" si="2">IF(SUM(K9,Q9,Z9) &lt;&gt; 0,SUM(K9,Q9,Z9),"")</f>
        <v>4</v>
      </c>
      <c r="H9" s="7" t="str">
        <f>IF(SUM(T9,AB9) &lt;&gt; 0,SUM(T9,AB9),"")</f>
        <v/>
      </c>
      <c r="I9" s="62">
        <v>2</v>
      </c>
      <c r="J9" s="63"/>
      <c r="K9" s="64"/>
      <c r="L9" s="77"/>
      <c r="M9" s="77">
        <v>1</v>
      </c>
      <c r="N9" s="65">
        <v>4</v>
      </c>
      <c r="O9" s="66"/>
      <c r="P9" s="63"/>
      <c r="Q9" s="64">
        <v>4</v>
      </c>
      <c r="R9" s="66"/>
      <c r="S9" s="75" t="s">
        <v>33</v>
      </c>
      <c r="T9" s="64"/>
      <c r="U9" s="67"/>
      <c r="V9" s="94"/>
      <c r="W9" s="39"/>
      <c r="X9" s="66"/>
      <c r="Y9" s="63"/>
      <c r="Z9" s="63"/>
      <c r="AA9" s="63"/>
      <c r="AB9" s="64"/>
      <c r="AC9" s="67"/>
      <c r="AD9" s="59" t="s">
        <v>39</v>
      </c>
      <c r="AE9" s="4"/>
    </row>
    <row r="10" spans="1:31" s="38" customFormat="1" ht="12.75" x14ac:dyDescent="0.2">
      <c r="A10" s="50" t="s">
        <v>10</v>
      </c>
      <c r="B10" s="244" t="s">
        <v>139</v>
      </c>
      <c r="C10" s="15" t="s">
        <v>57</v>
      </c>
      <c r="D10" s="6">
        <f>IF(SUM(E10,F10,G10,H10) &lt;&gt; 0,SUM(E10,F10,G10,H10),"")</f>
        <v>8</v>
      </c>
      <c r="E10" s="7" t="str">
        <f t="shared" si="0"/>
        <v/>
      </c>
      <c r="F10" s="7" t="str">
        <f t="shared" si="1"/>
        <v/>
      </c>
      <c r="G10" s="7">
        <f t="shared" si="2"/>
        <v>6</v>
      </c>
      <c r="H10" s="7">
        <f>IF(SUM(T10,AB10) &lt;&gt; 0,SUM(T10,AB10),"")</f>
        <v>2</v>
      </c>
      <c r="I10" s="8"/>
      <c r="J10" s="7"/>
      <c r="K10" s="10"/>
      <c r="L10" s="86"/>
      <c r="M10" s="39">
        <v>3</v>
      </c>
      <c r="N10" s="17"/>
      <c r="O10" s="18"/>
      <c r="P10" s="16"/>
      <c r="Q10" s="19">
        <v>6</v>
      </c>
      <c r="R10" s="18"/>
      <c r="S10" s="20"/>
      <c r="T10" s="187">
        <v>2</v>
      </c>
      <c r="U10" s="21" t="s">
        <v>13</v>
      </c>
      <c r="V10" s="87"/>
      <c r="W10" s="39"/>
      <c r="X10" s="18"/>
      <c r="Y10" s="16"/>
      <c r="Z10" s="16"/>
      <c r="AA10" s="22"/>
      <c r="AB10" s="182"/>
      <c r="AC10" s="23"/>
      <c r="AD10" s="13" t="s">
        <v>75</v>
      </c>
      <c r="AE10" s="4"/>
    </row>
    <row r="11" spans="1:31" s="38" customFormat="1" ht="12.75" x14ac:dyDescent="0.2">
      <c r="A11" s="50" t="s">
        <v>97</v>
      </c>
      <c r="B11" s="244"/>
      <c r="C11" s="15" t="s">
        <v>31</v>
      </c>
      <c r="D11" s="6">
        <f t="shared" ref="D11" si="3">IF(SUM(E11,F11,G11,H11) &lt;&gt; 0,SUM(E11,F11,G11,H11),"")</f>
        <v>6</v>
      </c>
      <c r="E11" s="7">
        <f t="shared" ref="E11" si="4">IF(SUM(I11,N11,X11) &lt;&gt; 0,SUM(I11,N11,X11),"")</f>
        <v>4</v>
      </c>
      <c r="F11" s="7" t="str">
        <f t="shared" ref="F11" si="5">IF(SUM(J11,P11,Y11) &lt;&gt; 0,SUM(J11,P11,Y11),"")</f>
        <v/>
      </c>
      <c r="G11" s="7">
        <f t="shared" ref="G11" si="6">IF(SUM(K11,Q11,Z11) &lt;&gt; 0,SUM(K11,Q11,Z11),"")</f>
        <v>2</v>
      </c>
      <c r="H11" s="7" t="str">
        <f t="shared" ref="H11" si="7">IF(SUM(T11,AB11) &lt;&gt; 0,SUM(T11,AB11),"")</f>
        <v/>
      </c>
      <c r="I11" s="8"/>
      <c r="J11" s="7"/>
      <c r="K11" s="10"/>
      <c r="L11" s="86"/>
      <c r="M11" s="39"/>
      <c r="N11" s="8">
        <v>2</v>
      </c>
      <c r="O11" s="9" t="s">
        <v>14</v>
      </c>
      <c r="P11" s="7"/>
      <c r="Q11" s="10"/>
      <c r="R11" s="9"/>
      <c r="S11" s="57"/>
      <c r="T11" s="188"/>
      <c r="U11" s="58"/>
      <c r="V11" s="87"/>
      <c r="W11" s="39"/>
      <c r="X11" s="9">
        <v>2</v>
      </c>
      <c r="Y11" s="7"/>
      <c r="Z11" s="7">
        <v>2</v>
      </c>
      <c r="AA11" s="11" t="s">
        <v>12</v>
      </c>
      <c r="AB11" s="181"/>
      <c r="AC11" s="12"/>
      <c r="AD11" s="53" t="s">
        <v>152</v>
      </c>
      <c r="AE11" s="243"/>
    </row>
    <row r="12" spans="1:31" s="38" customFormat="1" ht="12.75" x14ac:dyDescent="0.2">
      <c r="A12" s="50" t="s">
        <v>62</v>
      </c>
      <c r="B12" s="244" t="s">
        <v>148</v>
      </c>
      <c r="C12" s="15" t="s">
        <v>31</v>
      </c>
      <c r="D12" s="6">
        <f t="shared" ref="D12:D21" si="8">IF(SUM(E12,F12,G12,H12) &lt;&gt; 0,SUM(E12,F12,G12,H12),"")</f>
        <v>6</v>
      </c>
      <c r="E12" s="7">
        <f t="shared" si="0"/>
        <v>4</v>
      </c>
      <c r="F12" s="7" t="str">
        <f t="shared" si="1"/>
        <v/>
      </c>
      <c r="G12" s="7">
        <f t="shared" si="2"/>
        <v>2</v>
      </c>
      <c r="H12" s="7" t="str">
        <f t="shared" ref="H12:H21" si="9">IF(SUM(T12,AB12) &lt;&gt; 0,SUM(T12,AB12),"")</f>
        <v/>
      </c>
      <c r="I12" s="8"/>
      <c r="J12" s="7"/>
      <c r="K12" s="10"/>
      <c r="L12" s="86"/>
      <c r="M12" s="39"/>
      <c r="N12" s="8">
        <v>2</v>
      </c>
      <c r="O12" s="9" t="s">
        <v>14</v>
      </c>
      <c r="P12" s="7"/>
      <c r="Q12" s="10"/>
      <c r="R12" s="9"/>
      <c r="S12" s="57"/>
      <c r="T12" s="188"/>
      <c r="U12" s="58"/>
      <c r="V12" s="87"/>
      <c r="W12" s="39">
        <v>1</v>
      </c>
      <c r="X12" s="9">
        <v>2</v>
      </c>
      <c r="Y12" s="7"/>
      <c r="Z12" s="7">
        <v>2</v>
      </c>
      <c r="AA12" s="11" t="s">
        <v>12</v>
      </c>
      <c r="AB12" s="181"/>
      <c r="AC12" s="12"/>
      <c r="AD12" s="53" t="s">
        <v>36</v>
      </c>
      <c r="AE12" s="4"/>
    </row>
    <row r="13" spans="1:31" s="38" customFormat="1" ht="12.75" x14ac:dyDescent="0.2">
      <c r="A13" s="14" t="s">
        <v>11</v>
      </c>
      <c r="B13" s="244" t="s">
        <v>141</v>
      </c>
      <c r="C13" s="15" t="s">
        <v>44</v>
      </c>
      <c r="D13" s="6">
        <f t="shared" si="8"/>
        <v>14</v>
      </c>
      <c r="E13" s="7">
        <f t="shared" si="0"/>
        <v>6</v>
      </c>
      <c r="F13" s="7" t="str">
        <f t="shared" si="1"/>
        <v/>
      </c>
      <c r="G13" s="7">
        <f t="shared" si="2"/>
        <v>6</v>
      </c>
      <c r="H13" s="7">
        <f t="shared" si="9"/>
        <v>2</v>
      </c>
      <c r="I13" s="8"/>
      <c r="J13" s="7"/>
      <c r="K13" s="10"/>
      <c r="L13" s="86">
        <v>3</v>
      </c>
      <c r="M13" s="39"/>
      <c r="N13" s="17">
        <v>6</v>
      </c>
      <c r="O13" s="18"/>
      <c r="P13" s="16"/>
      <c r="Q13" s="19">
        <v>6</v>
      </c>
      <c r="R13" s="18"/>
      <c r="S13" s="20"/>
      <c r="T13" s="187">
        <v>2</v>
      </c>
      <c r="U13" s="21" t="s">
        <v>13</v>
      </c>
      <c r="V13" s="87"/>
      <c r="W13" s="39"/>
      <c r="X13" s="18"/>
      <c r="Y13" s="16"/>
      <c r="Z13" s="16"/>
      <c r="AA13" s="22"/>
      <c r="AB13" s="182"/>
      <c r="AC13" s="23"/>
      <c r="AD13" s="13" t="s">
        <v>60</v>
      </c>
      <c r="AE13" s="4"/>
    </row>
    <row r="14" spans="1:31" s="38" customFormat="1" ht="12.75" x14ac:dyDescent="0.2">
      <c r="A14" s="50" t="s">
        <v>40</v>
      </c>
      <c r="B14" s="244" t="s">
        <v>142</v>
      </c>
      <c r="C14" s="15" t="s">
        <v>52</v>
      </c>
      <c r="D14" s="6">
        <f t="shared" ref="D14" si="10">IF(SUM(E14,F14,G14,H14) &lt;&gt; 0,SUM(E14,F14,G14,H14),"")</f>
        <v>10</v>
      </c>
      <c r="E14" s="7" t="str">
        <f t="shared" si="0"/>
        <v/>
      </c>
      <c r="F14" s="7">
        <f t="shared" ref="F14" si="11">IF(SUM(J14,P14,Y14) &lt;&gt; 0,SUM(J14,P14,Y14),"")</f>
        <v>4</v>
      </c>
      <c r="G14" s="7">
        <f t="shared" ref="G14" si="12">IF(SUM(K14,Q14,Z14) &lt;&gt; 0,SUM(K14,Q14,Z14),"")</f>
        <v>4</v>
      </c>
      <c r="H14" s="7">
        <f t="shared" ref="H14" si="13">IF(SUM(T14,AB14) &lt;&gt; 0,SUM(T14,AB14),"")</f>
        <v>2</v>
      </c>
      <c r="I14" s="8"/>
      <c r="J14" s="7"/>
      <c r="K14" s="10"/>
      <c r="L14" s="86">
        <v>2</v>
      </c>
      <c r="M14" s="39"/>
      <c r="N14" s="8"/>
      <c r="O14" s="9"/>
      <c r="P14" s="7">
        <v>4</v>
      </c>
      <c r="Q14" s="10">
        <v>4</v>
      </c>
      <c r="R14" s="9"/>
      <c r="S14" s="20"/>
      <c r="T14" s="187">
        <v>2</v>
      </c>
      <c r="U14" s="21" t="s">
        <v>13</v>
      </c>
      <c r="V14" s="87"/>
      <c r="W14" s="39"/>
      <c r="X14" s="9"/>
      <c r="Y14" s="7"/>
      <c r="Z14" s="7"/>
      <c r="AA14" s="11"/>
      <c r="AB14" s="181"/>
      <c r="AC14" s="12"/>
      <c r="AD14" s="53" t="s">
        <v>42</v>
      </c>
      <c r="AE14" s="239"/>
    </row>
    <row r="15" spans="1:31" s="38" customFormat="1" ht="12.75" x14ac:dyDescent="0.2">
      <c r="A15" s="50" t="s">
        <v>127</v>
      </c>
      <c r="B15" s="244" t="s">
        <v>149</v>
      </c>
      <c r="C15" s="15" t="s">
        <v>32</v>
      </c>
      <c r="D15" s="6">
        <f t="shared" si="8"/>
        <v>12</v>
      </c>
      <c r="E15" s="7">
        <f t="shared" si="0"/>
        <v>2</v>
      </c>
      <c r="F15" s="7">
        <f t="shared" si="1"/>
        <v>4</v>
      </c>
      <c r="G15" s="7">
        <f t="shared" si="2"/>
        <v>4</v>
      </c>
      <c r="H15" s="7">
        <f t="shared" si="9"/>
        <v>2</v>
      </c>
      <c r="I15" s="8"/>
      <c r="J15" s="7"/>
      <c r="K15" s="10"/>
      <c r="L15" s="86"/>
      <c r="M15" s="39"/>
      <c r="N15" s="8">
        <v>2</v>
      </c>
      <c r="O15" s="9" t="s">
        <v>14</v>
      </c>
      <c r="P15" s="7"/>
      <c r="Q15" s="10"/>
      <c r="R15" s="9"/>
      <c r="S15" s="20"/>
      <c r="T15" s="188"/>
      <c r="U15" s="12"/>
      <c r="V15" s="95"/>
      <c r="W15" s="39">
        <v>1</v>
      </c>
      <c r="X15" s="9"/>
      <c r="Y15" s="7">
        <v>4</v>
      </c>
      <c r="Z15" s="7">
        <v>4</v>
      </c>
      <c r="AA15" s="11"/>
      <c r="AB15" s="19">
        <v>2</v>
      </c>
      <c r="AC15" s="23" t="s">
        <v>13</v>
      </c>
      <c r="AD15" s="228" t="s">
        <v>92</v>
      </c>
      <c r="AE15" s="4"/>
    </row>
    <row r="16" spans="1:31" s="38" customFormat="1" ht="25.5" x14ac:dyDescent="0.2">
      <c r="A16" s="14" t="s">
        <v>123</v>
      </c>
      <c r="B16" s="244" t="s">
        <v>150</v>
      </c>
      <c r="C16" s="15" t="s">
        <v>30</v>
      </c>
      <c r="D16" s="6">
        <f t="shared" si="8"/>
        <v>8</v>
      </c>
      <c r="E16" s="7">
        <f t="shared" ref="E16:E26" si="14">IF(SUM(I16,N16,X16) &lt;&gt; 0,SUM(I16,N16,X16),"")</f>
        <v>4</v>
      </c>
      <c r="F16" s="7">
        <f t="shared" si="1"/>
        <v>4</v>
      </c>
      <c r="G16" s="7" t="str">
        <f t="shared" si="2"/>
        <v/>
      </c>
      <c r="H16" s="7" t="str">
        <f t="shared" si="9"/>
        <v/>
      </c>
      <c r="I16" s="8">
        <v>2</v>
      </c>
      <c r="J16" s="7"/>
      <c r="K16" s="10"/>
      <c r="L16" s="86"/>
      <c r="M16" s="39">
        <v>1</v>
      </c>
      <c r="N16" s="17">
        <v>2</v>
      </c>
      <c r="O16" s="18"/>
      <c r="P16" s="16">
        <v>4</v>
      </c>
      <c r="Q16" s="19"/>
      <c r="R16" s="18"/>
      <c r="S16" s="20" t="s">
        <v>33</v>
      </c>
      <c r="T16" s="187"/>
      <c r="U16" s="21"/>
      <c r="V16" s="87"/>
      <c r="W16" s="39"/>
      <c r="X16" s="18"/>
      <c r="Y16" s="16"/>
      <c r="Z16" s="16"/>
      <c r="AA16" s="22"/>
      <c r="AB16" s="182"/>
      <c r="AC16" s="23"/>
      <c r="AD16" s="228" t="s">
        <v>92</v>
      </c>
      <c r="AE16" s="4"/>
    </row>
    <row r="17" spans="1:32" s="38" customFormat="1" ht="12.75" x14ac:dyDescent="0.2">
      <c r="A17" s="14" t="s">
        <v>128</v>
      </c>
      <c r="B17" s="245"/>
      <c r="C17" s="15" t="s">
        <v>30</v>
      </c>
      <c r="D17" s="6">
        <f t="shared" si="8"/>
        <v>8</v>
      </c>
      <c r="E17" s="7">
        <f>IF(SUM(I17,N17,X17) &lt;&gt; 0,SUM(I17,N17,X17),"")</f>
        <v>2</v>
      </c>
      <c r="F17" s="7">
        <f t="shared" si="1"/>
        <v>4</v>
      </c>
      <c r="G17" s="7">
        <f t="shared" si="2"/>
        <v>2</v>
      </c>
      <c r="H17" s="7" t="str">
        <f t="shared" si="9"/>
        <v/>
      </c>
      <c r="I17" s="8"/>
      <c r="J17" s="7"/>
      <c r="K17" s="10"/>
      <c r="L17" s="86"/>
      <c r="M17" s="39"/>
      <c r="N17" s="17">
        <v>2</v>
      </c>
      <c r="O17" s="18" t="s">
        <v>14</v>
      </c>
      <c r="P17" s="16"/>
      <c r="Q17" s="19"/>
      <c r="R17" s="18"/>
      <c r="S17" s="20"/>
      <c r="T17" s="187"/>
      <c r="U17" s="21"/>
      <c r="V17" s="87"/>
      <c r="W17" s="39">
        <v>1</v>
      </c>
      <c r="X17" s="18"/>
      <c r="Y17" s="16">
        <v>4</v>
      </c>
      <c r="Z17" s="16">
        <v>2</v>
      </c>
      <c r="AA17" s="22" t="s">
        <v>12</v>
      </c>
      <c r="AB17" s="19"/>
      <c r="AC17" s="23"/>
      <c r="AD17" s="53" t="s">
        <v>129</v>
      </c>
      <c r="AE17" s="4"/>
    </row>
    <row r="18" spans="1:32" s="38" customFormat="1" ht="12.75" x14ac:dyDescent="0.2">
      <c r="A18" s="14" t="s">
        <v>130</v>
      </c>
      <c r="B18" s="245"/>
      <c r="C18" s="15"/>
      <c r="D18" s="6">
        <f t="shared" si="8"/>
        <v>2</v>
      </c>
      <c r="E18" s="7">
        <f t="shared" si="14"/>
        <v>2</v>
      </c>
      <c r="F18" s="7" t="str">
        <f t="shared" si="1"/>
        <v/>
      </c>
      <c r="G18" s="7" t="str">
        <f t="shared" si="2"/>
        <v/>
      </c>
      <c r="H18" s="7" t="str">
        <f t="shared" si="9"/>
        <v/>
      </c>
      <c r="I18" s="8"/>
      <c r="J18" s="7"/>
      <c r="K18" s="10"/>
      <c r="L18" s="86"/>
      <c r="M18" s="39"/>
      <c r="N18" s="17"/>
      <c r="O18" s="18"/>
      <c r="P18" s="16"/>
      <c r="Q18" s="19"/>
      <c r="R18" s="18"/>
      <c r="S18" s="20"/>
      <c r="T18" s="187"/>
      <c r="U18" s="21"/>
      <c r="V18" s="87"/>
      <c r="W18" s="39"/>
      <c r="X18" s="18">
        <v>2</v>
      </c>
      <c r="Y18" s="16"/>
      <c r="Z18" s="16"/>
      <c r="AA18" s="22"/>
      <c r="AB18" s="19"/>
      <c r="AC18" s="23"/>
      <c r="AD18" s="53" t="s">
        <v>131</v>
      </c>
      <c r="AE18" s="4"/>
    </row>
    <row r="19" spans="1:32" s="38" customFormat="1" ht="12.75" x14ac:dyDescent="0.2">
      <c r="A19" s="14" t="s">
        <v>154</v>
      </c>
      <c r="B19" s="245"/>
      <c r="C19" s="15"/>
      <c r="D19" s="6">
        <f t="shared" si="8"/>
        <v>2</v>
      </c>
      <c r="E19" s="7">
        <f t="shared" si="14"/>
        <v>2</v>
      </c>
      <c r="F19" s="7" t="str">
        <f t="shared" si="1"/>
        <v/>
      </c>
      <c r="G19" s="7" t="str">
        <f t="shared" si="2"/>
        <v/>
      </c>
      <c r="H19" s="7" t="str">
        <f t="shared" si="9"/>
        <v/>
      </c>
      <c r="I19" s="8"/>
      <c r="J19" s="7"/>
      <c r="K19" s="10"/>
      <c r="L19" s="86"/>
      <c r="M19" s="39"/>
      <c r="N19" s="17"/>
      <c r="O19" s="18"/>
      <c r="P19" s="16"/>
      <c r="Q19" s="19"/>
      <c r="R19" s="18"/>
      <c r="S19" s="22"/>
      <c r="T19" s="19"/>
      <c r="U19" s="23"/>
      <c r="V19" s="95"/>
      <c r="W19" s="39"/>
      <c r="X19" s="18">
        <v>2</v>
      </c>
      <c r="Y19" s="16"/>
      <c r="Z19" s="16"/>
      <c r="AA19" s="22"/>
      <c r="AB19" s="19"/>
      <c r="AC19" s="23"/>
      <c r="AD19" s="53" t="s">
        <v>131</v>
      </c>
      <c r="AE19" s="4"/>
    </row>
    <row r="20" spans="1:32" s="38" customFormat="1" ht="12.75" x14ac:dyDescent="0.2">
      <c r="A20" s="68" t="s">
        <v>132</v>
      </c>
      <c r="B20" s="246"/>
      <c r="C20" s="15"/>
      <c r="D20" s="6">
        <f t="shared" si="8"/>
        <v>2</v>
      </c>
      <c r="E20" s="7">
        <f>IF(SUM(I20,N20,X20) &lt;&gt; 0,SUM(I20,N20,X20),"")</f>
        <v>2</v>
      </c>
      <c r="F20" s="7" t="str">
        <f t="shared" si="1"/>
        <v/>
      </c>
      <c r="G20" s="7" t="str">
        <f t="shared" si="2"/>
        <v/>
      </c>
      <c r="H20" s="7" t="str">
        <f t="shared" si="9"/>
        <v/>
      </c>
      <c r="I20" s="17"/>
      <c r="J20" s="16"/>
      <c r="K20" s="19"/>
      <c r="L20" s="92"/>
      <c r="M20" s="74"/>
      <c r="N20" s="17"/>
      <c r="O20" s="18"/>
      <c r="P20" s="16"/>
      <c r="Q20" s="19"/>
      <c r="R20" s="18"/>
      <c r="S20" s="22"/>
      <c r="T20" s="182"/>
      <c r="U20" s="23"/>
      <c r="V20" s="96"/>
      <c r="W20" s="74"/>
      <c r="X20" s="69">
        <v>2</v>
      </c>
      <c r="Y20" s="70"/>
      <c r="Z20" s="70"/>
      <c r="AA20" s="71"/>
      <c r="AB20" s="189"/>
      <c r="AC20" s="72"/>
      <c r="AD20" s="73" t="s">
        <v>70</v>
      </c>
      <c r="AE20" s="4"/>
    </row>
    <row r="21" spans="1:32" s="38" customFormat="1" ht="25.5" x14ac:dyDescent="0.2">
      <c r="A21" s="68" t="s">
        <v>53</v>
      </c>
      <c r="B21" s="246"/>
      <c r="C21" s="15" t="s">
        <v>30</v>
      </c>
      <c r="D21" s="6">
        <f t="shared" si="8"/>
        <v>8</v>
      </c>
      <c r="E21" s="7">
        <f>IF(SUM(I21,N21,X21) &lt;&gt; 0,SUM(I21,N21,X21),"")</f>
        <v>4</v>
      </c>
      <c r="F21" s="7">
        <f t="shared" si="1"/>
        <v>4</v>
      </c>
      <c r="G21" s="7" t="str">
        <f t="shared" si="2"/>
        <v/>
      </c>
      <c r="H21" s="7" t="str">
        <f t="shared" si="9"/>
        <v/>
      </c>
      <c r="I21" s="17"/>
      <c r="J21" s="16"/>
      <c r="K21" s="19"/>
      <c r="L21" s="92"/>
      <c r="M21" s="74"/>
      <c r="N21" s="17">
        <v>2</v>
      </c>
      <c r="O21" s="18" t="s">
        <v>14</v>
      </c>
      <c r="P21" s="16"/>
      <c r="Q21" s="19"/>
      <c r="R21" s="18"/>
      <c r="S21" s="22"/>
      <c r="T21" s="182"/>
      <c r="U21" s="23"/>
      <c r="V21" s="96"/>
      <c r="W21" s="74">
        <v>1</v>
      </c>
      <c r="X21" s="69">
        <v>2</v>
      </c>
      <c r="Y21" s="70">
        <v>4</v>
      </c>
      <c r="Z21" s="70"/>
      <c r="AA21" s="71" t="s">
        <v>12</v>
      </c>
      <c r="AB21" s="189"/>
      <c r="AC21" s="72"/>
      <c r="AD21" s="13" t="s">
        <v>133</v>
      </c>
      <c r="AE21" s="4"/>
    </row>
    <row r="22" spans="1:32" s="38" customFormat="1" ht="25.5" x14ac:dyDescent="0.2">
      <c r="A22" s="14" t="s">
        <v>155</v>
      </c>
      <c r="B22" s="245"/>
      <c r="C22" s="15" t="s">
        <v>32</v>
      </c>
      <c r="D22" s="6">
        <f t="shared" ref="D22:D24" si="15">IF(SUM(E22,F22,G22,H22) &lt;&gt; 0,SUM(E22,F22,G22,H22),"")</f>
        <v>12</v>
      </c>
      <c r="E22" s="7">
        <f t="shared" ref="E22:E24" si="16">IF(SUM(I22,N22,X22) &lt;&gt; 0,SUM(I22,N22,X22),"")</f>
        <v>4</v>
      </c>
      <c r="F22" s="7" t="str">
        <f t="shared" ref="F22:F24" si="17">IF(SUM(J22,P22,Y22) &lt;&gt; 0,SUM(J22,P22,Y22),"")</f>
        <v/>
      </c>
      <c r="G22" s="7">
        <f t="shared" ref="G22:G24" si="18">IF(SUM(K22,Q22,Z22) &lt;&gt; 0,SUM(K22,Q22,Z22),"")</f>
        <v>6</v>
      </c>
      <c r="H22" s="7">
        <f t="shared" ref="H22:H24" si="19">IF(SUM(T22,AB22) &lt;&gt; 0,SUM(T22,AB22),"")</f>
        <v>2</v>
      </c>
      <c r="I22" s="17"/>
      <c r="J22" s="16"/>
      <c r="K22" s="19"/>
      <c r="L22" s="92"/>
      <c r="M22" s="74"/>
      <c r="N22" s="17">
        <v>2</v>
      </c>
      <c r="O22" s="18" t="s">
        <v>14</v>
      </c>
      <c r="P22" s="16"/>
      <c r="Q22" s="19"/>
      <c r="R22" s="18"/>
      <c r="S22" s="22"/>
      <c r="T22" s="182"/>
      <c r="U22" s="23"/>
      <c r="V22" s="96"/>
      <c r="W22" s="74">
        <v>1</v>
      </c>
      <c r="X22" s="18">
        <v>2</v>
      </c>
      <c r="Y22" s="16"/>
      <c r="Z22" s="16">
        <v>6</v>
      </c>
      <c r="AA22" s="22"/>
      <c r="AB22" s="19">
        <v>2</v>
      </c>
      <c r="AC22" s="23" t="s">
        <v>13</v>
      </c>
      <c r="AD22" s="13" t="s">
        <v>156</v>
      </c>
      <c r="AE22" s="239"/>
    </row>
    <row r="23" spans="1:32" s="38" customFormat="1" ht="25.5" x14ac:dyDescent="0.2">
      <c r="A23" s="14" t="s">
        <v>134</v>
      </c>
      <c r="B23" s="245"/>
      <c r="C23" s="15" t="s">
        <v>71</v>
      </c>
      <c r="D23" s="6">
        <f t="shared" si="15"/>
        <v>10</v>
      </c>
      <c r="E23" s="7">
        <f t="shared" si="16"/>
        <v>4</v>
      </c>
      <c r="F23" s="7">
        <f t="shared" si="17"/>
        <v>4</v>
      </c>
      <c r="G23" s="7">
        <f t="shared" si="18"/>
        <v>2</v>
      </c>
      <c r="H23" s="7" t="str">
        <f t="shared" si="19"/>
        <v/>
      </c>
      <c r="I23" s="17"/>
      <c r="J23" s="16"/>
      <c r="K23" s="19"/>
      <c r="L23" s="92"/>
      <c r="M23" s="74"/>
      <c r="N23" s="17">
        <v>2</v>
      </c>
      <c r="O23" s="18" t="s">
        <v>14</v>
      </c>
      <c r="P23" s="16"/>
      <c r="Q23" s="19"/>
      <c r="R23" s="18"/>
      <c r="S23" s="22"/>
      <c r="T23" s="182"/>
      <c r="U23" s="23"/>
      <c r="V23" s="96"/>
      <c r="W23" s="74">
        <v>1</v>
      </c>
      <c r="X23" s="18">
        <v>2</v>
      </c>
      <c r="Y23" s="16">
        <v>4</v>
      </c>
      <c r="Z23" s="16">
        <v>2</v>
      </c>
      <c r="AA23" s="22" t="s">
        <v>12</v>
      </c>
      <c r="AB23" s="19"/>
      <c r="AC23" s="23"/>
      <c r="AD23" s="13" t="s">
        <v>92</v>
      </c>
      <c r="AE23" s="239"/>
    </row>
    <row r="24" spans="1:32" s="38" customFormat="1" ht="12.75" x14ac:dyDescent="0.2">
      <c r="A24" s="14" t="s">
        <v>135</v>
      </c>
      <c r="B24" s="245"/>
      <c r="C24" s="15"/>
      <c r="D24" s="6">
        <f t="shared" si="15"/>
        <v>2</v>
      </c>
      <c r="E24" s="7" t="str">
        <f t="shared" si="16"/>
        <v/>
      </c>
      <c r="F24" s="7" t="str">
        <f t="shared" si="17"/>
        <v/>
      </c>
      <c r="G24" s="7">
        <f t="shared" si="18"/>
        <v>2</v>
      </c>
      <c r="H24" s="7" t="str">
        <f t="shared" si="19"/>
        <v/>
      </c>
      <c r="I24" s="17"/>
      <c r="J24" s="16"/>
      <c r="K24" s="19"/>
      <c r="L24" s="92"/>
      <c r="M24" s="74"/>
      <c r="N24" s="17"/>
      <c r="O24" s="18"/>
      <c r="P24" s="16"/>
      <c r="Q24" s="19"/>
      <c r="R24" s="18"/>
      <c r="S24" s="22"/>
      <c r="T24" s="182"/>
      <c r="U24" s="23"/>
      <c r="V24" s="96"/>
      <c r="W24" s="74"/>
      <c r="X24" s="18"/>
      <c r="Y24" s="16"/>
      <c r="Z24" s="16">
        <v>2</v>
      </c>
      <c r="AA24" s="22"/>
      <c r="AB24" s="19"/>
      <c r="AC24" s="23"/>
      <c r="AD24" s="13" t="s">
        <v>19</v>
      </c>
      <c r="AE24" s="239"/>
    </row>
    <row r="25" spans="1:32" s="38" customFormat="1" ht="25.5" x14ac:dyDescent="0.2">
      <c r="A25" s="68" t="s">
        <v>157</v>
      </c>
      <c r="B25" s="246"/>
      <c r="C25" s="255"/>
      <c r="D25" s="6">
        <f t="shared" ref="D25" si="20">IF(SUM(E25,F25,G25,H25) &lt;&gt; 0,SUM(E25,F25,G25,H25),"")</f>
        <v>2</v>
      </c>
      <c r="E25" s="7">
        <f t="shared" ref="E25" si="21">IF(SUM(I25,N25,X25) &lt;&gt; 0,SUM(I25,N25,X25),"")</f>
        <v>2</v>
      </c>
      <c r="F25" s="7" t="str">
        <f t="shared" ref="F25" si="22">IF(SUM(J25,P25,Y25) &lt;&gt; 0,SUM(J25,P25,Y25),"")</f>
        <v/>
      </c>
      <c r="G25" s="7" t="str">
        <f t="shared" ref="G25" si="23">IF(SUM(K25,Q25,Z25) &lt;&gt; 0,SUM(K25,Q25,Z25),"")</f>
        <v/>
      </c>
      <c r="H25" s="7" t="str">
        <f t="shared" ref="H25" si="24">IF(SUM(T25,AB25) &lt;&gt; 0,SUM(T25,AB25),"")</f>
        <v/>
      </c>
      <c r="I25" s="256"/>
      <c r="J25" s="70"/>
      <c r="K25" s="189"/>
      <c r="L25" s="257"/>
      <c r="M25" s="258"/>
      <c r="N25" s="256"/>
      <c r="O25" s="69"/>
      <c r="P25" s="70"/>
      <c r="Q25" s="189"/>
      <c r="R25" s="69"/>
      <c r="S25" s="71"/>
      <c r="T25" s="259"/>
      <c r="U25" s="72"/>
      <c r="V25" s="260"/>
      <c r="W25" s="258"/>
      <c r="X25" s="69">
        <v>2</v>
      </c>
      <c r="Y25" s="70"/>
      <c r="Z25" s="70"/>
      <c r="AA25" s="71"/>
      <c r="AB25" s="189"/>
      <c r="AC25" s="72"/>
      <c r="AD25" s="73" t="s">
        <v>68</v>
      </c>
      <c r="AE25" s="248"/>
    </row>
    <row r="26" spans="1:32" s="38" customFormat="1" ht="26.25" thickBot="1" x14ac:dyDescent="0.25">
      <c r="A26" s="40" t="s">
        <v>136</v>
      </c>
      <c r="B26" s="247"/>
      <c r="C26" s="82" t="s">
        <v>153</v>
      </c>
      <c r="D26" s="42" t="str">
        <f t="shared" ref="D26" si="25">IF(SUM(E26,F26,G26) &lt;&gt; 0,SUM(E26,F26,G26),"")</f>
        <v/>
      </c>
      <c r="E26" s="43" t="str">
        <f t="shared" si="14"/>
        <v/>
      </c>
      <c r="F26" s="43" t="str">
        <f t="shared" si="1"/>
        <v/>
      </c>
      <c r="G26" s="43" t="str">
        <f t="shared" si="2"/>
        <v/>
      </c>
      <c r="H26" s="170"/>
      <c r="I26" s="44"/>
      <c r="J26" s="43"/>
      <c r="K26" s="45"/>
      <c r="L26" s="93"/>
      <c r="M26" s="46"/>
      <c r="N26" s="44"/>
      <c r="O26" s="47"/>
      <c r="P26" s="43"/>
      <c r="Q26" s="45"/>
      <c r="R26" s="47"/>
      <c r="S26" s="48"/>
      <c r="T26" s="179"/>
      <c r="U26" s="49"/>
      <c r="V26" s="97"/>
      <c r="W26" s="46"/>
      <c r="X26" s="47"/>
      <c r="Y26" s="43"/>
      <c r="Z26" s="43"/>
      <c r="AA26" s="48" t="s">
        <v>33</v>
      </c>
      <c r="AB26" s="179"/>
      <c r="AC26" s="51"/>
      <c r="AD26" s="24" t="s">
        <v>92</v>
      </c>
      <c r="AE26" s="4"/>
    </row>
    <row r="27" spans="1:32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2" customFormat="1" ht="12.75" x14ac:dyDescent="0.2">
      <c r="A28" s="27" t="s">
        <v>25</v>
      </c>
      <c r="B28" s="4"/>
      <c r="C28" s="4"/>
      <c r="D28" s="4"/>
      <c r="E28" s="26" t="s">
        <v>84</v>
      </c>
      <c r="F28" s="26"/>
      <c r="G28" s="26"/>
      <c r="H28" s="4"/>
      <c r="I28" s="4"/>
      <c r="J28" s="4"/>
      <c r="K28" s="4"/>
      <c r="L28" s="4"/>
      <c r="M28" s="4"/>
      <c r="N28" s="4"/>
      <c r="O28" s="4"/>
      <c r="P28" s="4"/>
      <c r="Q28" s="4"/>
      <c r="R28" s="27" t="s">
        <v>85</v>
      </c>
      <c r="S28" s="27"/>
      <c r="T28" s="27"/>
      <c r="U28" s="27"/>
      <c r="V28" s="27"/>
      <c r="W28" s="27"/>
      <c r="X28" s="4"/>
      <c r="Y28" s="4"/>
      <c r="Z28" s="4" t="s">
        <v>86</v>
      </c>
      <c r="AA28" s="4"/>
      <c r="AB28" s="4"/>
      <c r="AC28" s="4"/>
      <c r="AD28" s="4"/>
      <c r="AE28" s="4"/>
      <c r="AF28" s="2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15" r:id="rId1"/>
    <hyperlink ref="B16" r:id="rId2"/>
  </hyperlinks>
  <pageMargins left="0.75" right="0.75" top="1" bottom="1" header="0.5" footer="0.5"/>
  <pageSetup paperSize="9" scale="81" orientation="landscape" verticalDpi="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opLeftCell="A7" workbookViewId="0">
      <selection activeCell="AB6" sqref="AB6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63" t="s">
        <v>9</v>
      </c>
      <c r="Y1" s="263"/>
      <c r="Z1" s="263"/>
      <c r="AA1" s="263"/>
      <c r="AB1" s="26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64" t="s">
        <v>26</v>
      </c>
      <c r="B4" s="264"/>
      <c r="C4" s="26"/>
      <c r="D4" s="52" t="s">
        <v>59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108</v>
      </c>
      <c r="AC4" s="25"/>
      <c r="AD4" s="25"/>
    </row>
    <row r="5" spans="1:30" customFormat="1" ht="12.75" x14ac:dyDescent="0.2">
      <c r="A5" s="4"/>
      <c r="B5" s="4"/>
      <c r="C5" s="4"/>
      <c r="D5" s="52" t="s">
        <v>81</v>
      </c>
      <c r="E5" s="26"/>
      <c r="F5" s="26"/>
      <c r="G5" s="26"/>
      <c r="H5" s="28" t="s">
        <v>82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46</v>
      </c>
      <c r="I6" s="4"/>
      <c r="J6" s="4"/>
      <c r="K6" s="4"/>
      <c r="L6" s="4"/>
      <c r="M6" s="101" t="s">
        <v>83</v>
      </c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2"/>
      <c r="Z6" s="2"/>
      <c r="AA6" s="2"/>
      <c r="AB6" s="2" t="s">
        <v>110</v>
      </c>
      <c r="AC6" s="26"/>
      <c r="AD6" s="26"/>
    </row>
    <row r="7" spans="1:30" customFormat="1" ht="49.5" customHeight="1" thickBot="1" x14ac:dyDescent="0.25">
      <c r="A7" s="270" t="s">
        <v>6</v>
      </c>
      <c r="B7" s="272" t="s">
        <v>28</v>
      </c>
      <c r="C7" s="274" t="s">
        <v>16</v>
      </c>
      <c r="D7" s="275"/>
      <c r="E7" s="275"/>
      <c r="F7" s="275"/>
      <c r="G7" s="276"/>
      <c r="H7" s="274" t="s">
        <v>7</v>
      </c>
      <c r="I7" s="275"/>
      <c r="J7" s="276"/>
      <c r="K7" s="274" t="s">
        <v>22</v>
      </c>
      <c r="L7" s="275"/>
      <c r="M7" s="275"/>
      <c r="N7" s="275"/>
      <c r="O7" s="275"/>
      <c r="P7" s="275"/>
      <c r="Q7" s="275"/>
      <c r="R7" s="275"/>
      <c r="S7" s="275"/>
      <c r="T7" s="276"/>
      <c r="U7" s="274" t="s">
        <v>23</v>
      </c>
      <c r="V7" s="275"/>
      <c r="W7" s="275"/>
      <c r="X7" s="275"/>
      <c r="Y7" s="275"/>
      <c r="Z7" s="275"/>
      <c r="AA7" s="275"/>
      <c r="AB7" s="276"/>
      <c r="AC7" s="270" t="s">
        <v>17</v>
      </c>
      <c r="AD7" s="4"/>
    </row>
    <row r="8" spans="1:30" customFormat="1" ht="77.25" thickBot="1" x14ac:dyDescent="0.25">
      <c r="A8" s="271"/>
      <c r="B8" s="273"/>
      <c r="C8" s="29" t="s">
        <v>0</v>
      </c>
      <c r="D8" s="30" t="s">
        <v>1</v>
      </c>
      <c r="E8" s="30" t="s">
        <v>2</v>
      </c>
      <c r="F8" s="186" t="s">
        <v>3</v>
      </c>
      <c r="G8" s="169" t="s">
        <v>109</v>
      </c>
      <c r="H8" s="32" t="s">
        <v>1</v>
      </c>
      <c r="I8" s="30" t="s">
        <v>2</v>
      </c>
      <c r="J8" s="31" t="s">
        <v>3</v>
      </c>
      <c r="K8" s="85" t="s">
        <v>73</v>
      </c>
      <c r="L8" s="85" t="s">
        <v>74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9" t="s">
        <v>109</v>
      </c>
      <c r="T8" s="31" t="s">
        <v>5</v>
      </c>
      <c r="U8" s="85" t="s">
        <v>73</v>
      </c>
      <c r="V8" s="85" t="s">
        <v>74</v>
      </c>
      <c r="W8" s="34" t="s">
        <v>1</v>
      </c>
      <c r="X8" s="30" t="s">
        <v>2</v>
      </c>
      <c r="Y8" s="30" t="s">
        <v>3</v>
      </c>
      <c r="Z8" s="30" t="s">
        <v>4</v>
      </c>
      <c r="AA8" s="169" t="s">
        <v>109</v>
      </c>
      <c r="AB8" s="31" t="s">
        <v>5</v>
      </c>
      <c r="AC8" s="271"/>
      <c r="AD8" s="4"/>
    </row>
    <row r="9" spans="1:30" customFormat="1" ht="12.75" x14ac:dyDescent="0.2">
      <c r="A9" s="50" t="s">
        <v>76</v>
      </c>
      <c r="B9" s="5" t="s">
        <v>31</v>
      </c>
      <c r="C9" s="55">
        <f>IF(SUM(D9,E9,F9,G9) &lt;&gt; 0,SUM(D9,E9,F9,G9),"")</f>
        <v>6</v>
      </c>
      <c r="D9" s="37">
        <f>IF(SUM(H9,M9,W9) &lt;&gt; 0,SUM(H9,M9,W9),"")</f>
        <v>4</v>
      </c>
      <c r="E9" s="37" t="str">
        <f>IF(SUM(I9,O9,X9) &lt;&gt; 0,SUM(I9,O9,X9),"")</f>
        <v/>
      </c>
      <c r="F9" s="37">
        <f>IF(SUM(J9,P9,Y9) &lt;&gt; 0,SUM(J9,P9,Y9),"")</f>
        <v>2</v>
      </c>
      <c r="G9" s="54" t="str">
        <f>IF(SUM(S9,AA9) &lt;&gt; 0,SUM(S9,AA9),"")</f>
        <v/>
      </c>
      <c r="H9" s="62"/>
      <c r="I9" s="63"/>
      <c r="J9" s="64"/>
      <c r="K9" s="59"/>
      <c r="L9" s="59"/>
      <c r="M9" s="65">
        <v>2</v>
      </c>
      <c r="N9" s="66" t="s">
        <v>14</v>
      </c>
      <c r="O9" s="63"/>
      <c r="P9" s="64"/>
      <c r="Q9" s="66"/>
      <c r="R9" s="75"/>
      <c r="S9" s="176"/>
      <c r="T9" s="67"/>
      <c r="U9" s="88"/>
      <c r="V9" s="76">
        <v>1</v>
      </c>
      <c r="W9" s="9">
        <v>2</v>
      </c>
      <c r="X9" s="60"/>
      <c r="Y9" s="7">
        <v>2</v>
      </c>
      <c r="Z9" s="11" t="s">
        <v>12</v>
      </c>
      <c r="AA9" s="181"/>
      <c r="AB9" s="56"/>
      <c r="AC9" s="59" t="s">
        <v>77</v>
      </c>
      <c r="AD9" s="4"/>
    </row>
    <row r="10" spans="1:30" customFormat="1" ht="12.75" x14ac:dyDescent="0.2">
      <c r="A10" s="50" t="s">
        <v>97</v>
      </c>
      <c r="B10" s="15" t="s">
        <v>31</v>
      </c>
      <c r="C10" s="6">
        <f>IF(SUM(D10,E10,F10,G10) &lt;&gt; 0,SUM(D10,E10,F10,G10),"")</f>
        <v>12</v>
      </c>
      <c r="D10" s="7">
        <f>IF(SUM(H10,M10,W10) &lt;&gt; 0,SUM(H10,M10,W10),"")</f>
        <v>10</v>
      </c>
      <c r="E10" s="7" t="str">
        <f>IF(SUM(I10,O10,X10) &lt;&gt; 0,SUM(I10,O10,X10),"")</f>
        <v/>
      </c>
      <c r="F10" s="7">
        <f>IF(SUM(J10,P10,Y10) &lt;&gt; 0,SUM(J10,P10,Y10),"")</f>
        <v>2</v>
      </c>
      <c r="G10" s="5" t="str">
        <f>IF(SUM(S10,AA10) &lt;&gt; 0,SUM(S10,AA10),"")</f>
        <v/>
      </c>
      <c r="H10" s="102"/>
      <c r="I10" s="103"/>
      <c r="J10" s="104"/>
      <c r="K10" s="105"/>
      <c r="L10" s="105"/>
      <c r="M10" s="106">
        <v>2</v>
      </c>
      <c r="N10" s="107" t="s">
        <v>14</v>
      </c>
      <c r="O10" s="103"/>
      <c r="P10" s="104"/>
      <c r="Q10" s="107"/>
      <c r="R10" s="108"/>
      <c r="S10" s="180"/>
      <c r="T10" s="109"/>
      <c r="U10" s="110"/>
      <c r="V10" s="86">
        <v>1</v>
      </c>
      <c r="W10" s="9">
        <v>8</v>
      </c>
      <c r="X10" s="111"/>
      <c r="Y10" s="7">
        <v>2</v>
      </c>
      <c r="Z10" s="11" t="s">
        <v>12</v>
      </c>
      <c r="AA10" s="181"/>
      <c r="AB10" s="112"/>
      <c r="AC10" s="105" t="s">
        <v>87</v>
      </c>
      <c r="AD10" s="4"/>
    </row>
    <row r="11" spans="1:30" s="38" customFormat="1" ht="25.5" x14ac:dyDescent="0.2">
      <c r="A11" s="50" t="s">
        <v>47</v>
      </c>
      <c r="B11" s="15" t="s">
        <v>71</v>
      </c>
      <c r="C11" s="6">
        <f t="shared" ref="C11:C19" si="0">IF(SUM(D11,E11,F11,G11) &lt;&gt; 0,SUM(D11,E11,F11,G11),"")</f>
        <v>6</v>
      </c>
      <c r="D11" s="7">
        <f t="shared" ref="D11:D19" si="1">IF(SUM(H11,M11,W11) &lt;&gt; 0,SUM(H11,M11,W11),"")</f>
        <v>2</v>
      </c>
      <c r="E11" s="7">
        <f t="shared" ref="E11:E19" si="2">IF(SUM(I11,O11,X11) &lt;&gt; 0,SUM(I11,O11,X11),"")</f>
        <v>4</v>
      </c>
      <c r="F11" s="7" t="str">
        <f t="shared" ref="F11:F19" si="3">IF(SUM(J11,P11,Y11) &lt;&gt; 0,SUM(J11,P11,Y11),"")</f>
        <v/>
      </c>
      <c r="G11" s="5" t="str">
        <f t="shared" ref="G11:G19" si="4">IF(SUM(S11,AA11) &lt;&gt; 0,SUM(S11,AA11),"")</f>
        <v/>
      </c>
      <c r="H11" s="8"/>
      <c r="I11" s="7"/>
      <c r="J11" s="10"/>
      <c r="K11" s="84"/>
      <c r="L11" s="39">
        <v>1</v>
      </c>
      <c r="M11" s="8">
        <v>2</v>
      </c>
      <c r="N11" s="9"/>
      <c r="O11" s="7">
        <v>4</v>
      </c>
      <c r="P11" s="10"/>
      <c r="Q11" s="9"/>
      <c r="R11" s="57" t="s">
        <v>33</v>
      </c>
      <c r="S11" s="177"/>
      <c r="T11" s="58"/>
      <c r="U11" s="83"/>
      <c r="V11" s="39"/>
      <c r="W11" s="9"/>
      <c r="X11" s="7"/>
      <c r="Y11" s="7"/>
      <c r="Z11" s="11"/>
      <c r="AA11" s="181"/>
      <c r="AB11" s="12"/>
      <c r="AC11" s="53" t="s">
        <v>68</v>
      </c>
      <c r="AD11" s="4"/>
    </row>
    <row r="12" spans="1:30" s="38" customFormat="1" ht="25.5" x14ac:dyDescent="0.2">
      <c r="A12" s="14" t="s">
        <v>51</v>
      </c>
      <c r="B12" s="15" t="s">
        <v>52</v>
      </c>
      <c r="C12" s="6">
        <f t="shared" si="0"/>
        <v>10</v>
      </c>
      <c r="D12" s="7">
        <f t="shared" si="1"/>
        <v>4</v>
      </c>
      <c r="E12" s="7" t="str">
        <f t="shared" si="2"/>
        <v/>
      </c>
      <c r="F12" s="7">
        <f t="shared" si="3"/>
        <v>4</v>
      </c>
      <c r="G12" s="5">
        <f t="shared" si="4"/>
        <v>2</v>
      </c>
      <c r="H12" s="8"/>
      <c r="I12" s="7"/>
      <c r="J12" s="10"/>
      <c r="K12" s="84"/>
      <c r="L12" s="39" t="s">
        <v>49</v>
      </c>
      <c r="M12" s="17">
        <v>4</v>
      </c>
      <c r="N12" s="18"/>
      <c r="O12" s="16"/>
      <c r="P12" s="19">
        <v>4</v>
      </c>
      <c r="Q12" s="18"/>
      <c r="R12" s="20" t="s">
        <v>49</v>
      </c>
      <c r="S12" s="187">
        <v>2</v>
      </c>
      <c r="T12" s="21" t="s">
        <v>13</v>
      </c>
      <c r="U12" s="83"/>
      <c r="V12" s="39"/>
      <c r="W12" s="18"/>
      <c r="X12" s="16"/>
      <c r="Y12" s="16"/>
      <c r="Z12" s="22"/>
      <c r="AA12" s="182"/>
      <c r="AB12" s="23"/>
      <c r="AC12" s="13" t="s">
        <v>50</v>
      </c>
      <c r="AD12" s="4"/>
    </row>
    <row r="13" spans="1:30" s="38" customFormat="1" ht="12.75" x14ac:dyDescent="0.2">
      <c r="A13" s="50" t="s">
        <v>88</v>
      </c>
      <c r="B13" s="5" t="s">
        <v>41</v>
      </c>
      <c r="C13" s="6">
        <f t="shared" si="0"/>
        <v>16</v>
      </c>
      <c r="D13" s="7">
        <f t="shared" si="1"/>
        <v>8</v>
      </c>
      <c r="E13" s="7">
        <f t="shared" si="2"/>
        <v>2</v>
      </c>
      <c r="F13" s="7">
        <f t="shared" si="3"/>
        <v>4</v>
      </c>
      <c r="G13" s="5">
        <f t="shared" si="4"/>
        <v>2</v>
      </c>
      <c r="H13" s="8">
        <v>2</v>
      </c>
      <c r="I13" s="7"/>
      <c r="J13" s="10"/>
      <c r="K13" s="86">
        <v>1</v>
      </c>
      <c r="L13" s="39"/>
      <c r="M13" s="8">
        <v>6</v>
      </c>
      <c r="N13" s="9"/>
      <c r="O13" s="7">
        <v>2</v>
      </c>
      <c r="P13" s="10">
        <v>4</v>
      </c>
      <c r="Q13" s="9"/>
      <c r="R13" s="57"/>
      <c r="S13" s="188">
        <v>2</v>
      </c>
      <c r="T13" s="58" t="s">
        <v>13</v>
      </c>
      <c r="U13" s="83"/>
      <c r="V13" s="39"/>
      <c r="W13" s="9"/>
      <c r="X13" s="7"/>
      <c r="Y13" s="7"/>
      <c r="Z13" s="11"/>
      <c r="AA13" s="181"/>
      <c r="AB13" s="12"/>
      <c r="AC13" s="53" t="s">
        <v>37</v>
      </c>
      <c r="AD13" s="4"/>
    </row>
    <row r="14" spans="1:30" s="38" customFormat="1" ht="25.5" x14ac:dyDescent="0.2">
      <c r="A14" s="50" t="s">
        <v>78</v>
      </c>
      <c r="B14" s="5" t="s">
        <v>29</v>
      </c>
      <c r="C14" s="6">
        <f t="shared" si="0"/>
        <v>8</v>
      </c>
      <c r="D14" s="7">
        <f t="shared" si="1"/>
        <v>4</v>
      </c>
      <c r="E14" s="7">
        <f t="shared" si="2"/>
        <v>2</v>
      </c>
      <c r="F14" s="7" t="str">
        <f t="shared" si="3"/>
        <v/>
      </c>
      <c r="G14" s="5">
        <f t="shared" si="4"/>
        <v>2</v>
      </c>
      <c r="H14" s="8"/>
      <c r="I14" s="7"/>
      <c r="J14" s="10"/>
      <c r="K14" s="84"/>
      <c r="L14" s="39"/>
      <c r="M14" s="8">
        <v>2</v>
      </c>
      <c r="N14" s="9" t="s">
        <v>14</v>
      </c>
      <c r="O14" s="7"/>
      <c r="P14" s="10"/>
      <c r="Q14" s="9"/>
      <c r="R14" s="11"/>
      <c r="S14" s="10"/>
      <c r="T14" s="12"/>
      <c r="U14" s="89"/>
      <c r="V14" s="39">
        <v>1</v>
      </c>
      <c r="W14" s="9">
        <v>2</v>
      </c>
      <c r="X14" s="7">
        <v>2</v>
      </c>
      <c r="Y14" s="7"/>
      <c r="Z14" s="11"/>
      <c r="AA14" s="10">
        <v>2</v>
      </c>
      <c r="AB14" s="12" t="s">
        <v>13</v>
      </c>
      <c r="AC14" s="53" t="s">
        <v>70</v>
      </c>
      <c r="AD14" s="4"/>
    </row>
    <row r="15" spans="1:30" s="38" customFormat="1" ht="25.5" x14ac:dyDescent="0.2">
      <c r="A15" s="98" t="s">
        <v>89</v>
      </c>
      <c r="B15" s="5" t="s">
        <v>32</v>
      </c>
      <c r="C15" s="6">
        <f t="shared" si="0"/>
        <v>10</v>
      </c>
      <c r="D15" s="7">
        <f t="shared" si="1"/>
        <v>4</v>
      </c>
      <c r="E15" s="7">
        <f t="shared" si="2"/>
        <v>4</v>
      </c>
      <c r="F15" s="7" t="str">
        <f t="shared" si="3"/>
        <v/>
      </c>
      <c r="G15" s="5">
        <f t="shared" si="4"/>
        <v>2</v>
      </c>
      <c r="H15" s="8"/>
      <c r="I15" s="7"/>
      <c r="J15" s="10"/>
      <c r="K15" s="84"/>
      <c r="L15" s="39"/>
      <c r="M15" s="17">
        <v>2</v>
      </c>
      <c r="N15" s="18" t="s">
        <v>14</v>
      </c>
      <c r="O15" s="16"/>
      <c r="P15" s="19"/>
      <c r="Q15" s="18"/>
      <c r="R15" s="20"/>
      <c r="S15" s="187"/>
      <c r="T15" s="21"/>
      <c r="U15" s="83"/>
      <c r="V15" s="39">
        <v>1</v>
      </c>
      <c r="W15" s="18">
        <v>2</v>
      </c>
      <c r="X15" s="16">
        <v>4</v>
      </c>
      <c r="Y15" s="16"/>
      <c r="Z15" s="20"/>
      <c r="AA15" s="187">
        <v>2</v>
      </c>
      <c r="AB15" s="21" t="s">
        <v>13</v>
      </c>
      <c r="AC15" s="13" t="s">
        <v>56</v>
      </c>
      <c r="AD15" s="4"/>
    </row>
    <row r="16" spans="1:30" s="38" customFormat="1" ht="25.5" x14ac:dyDescent="0.2">
      <c r="A16" s="98" t="s">
        <v>53</v>
      </c>
      <c r="B16" s="5" t="s">
        <v>32</v>
      </c>
      <c r="C16" s="6">
        <f t="shared" si="0"/>
        <v>14</v>
      </c>
      <c r="D16" s="7">
        <f t="shared" si="1"/>
        <v>4</v>
      </c>
      <c r="E16" s="7">
        <f t="shared" si="2"/>
        <v>8</v>
      </c>
      <c r="F16" s="7" t="str">
        <f t="shared" si="3"/>
        <v/>
      </c>
      <c r="G16" s="5">
        <f t="shared" si="4"/>
        <v>2</v>
      </c>
      <c r="H16" s="8"/>
      <c r="I16" s="7"/>
      <c r="J16" s="10"/>
      <c r="K16" s="84"/>
      <c r="L16" s="39"/>
      <c r="M16" s="17">
        <v>2</v>
      </c>
      <c r="N16" s="18" t="s">
        <v>14</v>
      </c>
      <c r="O16" s="16"/>
      <c r="P16" s="19"/>
      <c r="Q16" s="18"/>
      <c r="R16" s="20"/>
      <c r="S16" s="187"/>
      <c r="T16" s="21"/>
      <c r="U16" s="83"/>
      <c r="V16" s="39">
        <v>1</v>
      </c>
      <c r="W16" s="18">
        <v>2</v>
      </c>
      <c r="X16" s="16">
        <v>8</v>
      </c>
      <c r="Y16" s="16"/>
      <c r="Z16" s="20"/>
      <c r="AA16" s="187">
        <v>2</v>
      </c>
      <c r="AB16" s="21" t="s">
        <v>13</v>
      </c>
      <c r="AC16" s="13" t="s">
        <v>37</v>
      </c>
      <c r="AD16" s="4"/>
    </row>
    <row r="17" spans="1:32" s="38" customFormat="1" ht="38.25" x14ac:dyDescent="0.2">
      <c r="A17" s="98" t="s">
        <v>54</v>
      </c>
      <c r="B17" s="5" t="s">
        <v>52</v>
      </c>
      <c r="C17" s="6">
        <f t="shared" si="0"/>
        <v>24</v>
      </c>
      <c r="D17" s="7">
        <f t="shared" si="1"/>
        <v>6</v>
      </c>
      <c r="E17" s="7">
        <f t="shared" si="2"/>
        <v>8</v>
      </c>
      <c r="F17" s="7">
        <f t="shared" si="3"/>
        <v>8</v>
      </c>
      <c r="G17" s="5">
        <f t="shared" si="4"/>
        <v>2</v>
      </c>
      <c r="H17" s="8">
        <v>2</v>
      </c>
      <c r="I17" s="7"/>
      <c r="J17" s="10"/>
      <c r="K17" s="84"/>
      <c r="L17" s="39" t="s">
        <v>49</v>
      </c>
      <c r="M17" s="17">
        <v>4</v>
      </c>
      <c r="N17" s="18"/>
      <c r="O17" s="16">
        <v>8</v>
      </c>
      <c r="P17" s="19">
        <v>8</v>
      </c>
      <c r="Q17" s="18"/>
      <c r="R17" s="20" t="s">
        <v>49</v>
      </c>
      <c r="S17" s="187">
        <v>2</v>
      </c>
      <c r="T17" s="21" t="s">
        <v>13</v>
      </c>
      <c r="U17" s="83"/>
      <c r="V17" s="39"/>
      <c r="W17" s="18"/>
      <c r="X17" s="16"/>
      <c r="Y17" s="16"/>
      <c r="Z17" s="22"/>
      <c r="AA17" s="182"/>
      <c r="AB17" s="23"/>
      <c r="AC17" s="13" t="s">
        <v>37</v>
      </c>
      <c r="AD17" s="4"/>
    </row>
    <row r="18" spans="1:32" s="38" customFormat="1" ht="25.5" x14ac:dyDescent="0.2">
      <c r="A18" s="99" t="s">
        <v>79</v>
      </c>
      <c r="B18" s="15" t="s">
        <v>30</v>
      </c>
      <c r="C18" s="6">
        <f t="shared" si="0"/>
        <v>8</v>
      </c>
      <c r="D18" s="7" t="str">
        <f t="shared" si="1"/>
        <v/>
      </c>
      <c r="E18" s="7" t="str">
        <f t="shared" si="2"/>
        <v/>
      </c>
      <c r="F18" s="7">
        <f t="shared" si="3"/>
        <v>8</v>
      </c>
      <c r="G18" s="5" t="str">
        <f t="shared" si="4"/>
        <v/>
      </c>
      <c r="H18" s="8"/>
      <c r="I18" s="7"/>
      <c r="J18" s="10"/>
      <c r="K18" s="84"/>
      <c r="L18" s="39"/>
      <c r="M18" s="17"/>
      <c r="N18" s="18"/>
      <c r="O18" s="16"/>
      <c r="P18" s="19">
        <v>2</v>
      </c>
      <c r="Q18" s="18" t="s">
        <v>14</v>
      </c>
      <c r="R18" s="20"/>
      <c r="S18" s="178"/>
      <c r="T18" s="21"/>
      <c r="U18" s="83"/>
      <c r="V18" s="39" t="s">
        <v>49</v>
      </c>
      <c r="W18" s="18"/>
      <c r="X18" s="16"/>
      <c r="Y18" s="16">
        <v>6</v>
      </c>
      <c r="Z18" s="20" t="s">
        <v>64</v>
      </c>
      <c r="AA18" s="178"/>
      <c r="AB18" s="23"/>
      <c r="AC18" s="13" t="s">
        <v>37</v>
      </c>
      <c r="AD18" s="4"/>
    </row>
    <row r="19" spans="1:32" s="38" customFormat="1" ht="39" thickBot="1" x14ac:dyDescent="0.25">
      <c r="A19" s="100" t="s">
        <v>80</v>
      </c>
      <c r="B19" s="41" t="s">
        <v>30</v>
      </c>
      <c r="C19" s="79">
        <f t="shared" si="0"/>
        <v>8</v>
      </c>
      <c r="D19" s="80">
        <f t="shared" si="1"/>
        <v>4</v>
      </c>
      <c r="E19" s="80">
        <f t="shared" si="2"/>
        <v>4</v>
      </c>
      <c r="F19" s="80" t="str">
        <f t="shared" si="3"/>
        <v/>
      </c>
      <c r="G19" s="195" t="str">
        <f t="shared" si="4"/>
        <v/>
      </c>
      <c r="H19" s="44"/>
      <c r="I19" s="43"/>
      <c r="J19" s="45"/>
      <c r="K19" s="91"/>
      <c r="L19" s="46"/>
      <c r="M19" s="44">
        <v>2</v>
      </c>
      <c r="N19" s="47" t="s">
        <v>14</v>
      </c>
      <c r="O19" s="43"/>
      <c r="P19" s="45"/>
      <c r="Q19" s="47"/>
      <c r="R19" s="48"/>
      <c r="S19" s="179"/>
      <c r="T19" s="49"/>
      <c r="U19" s="90"/>
      <c r="V19" s="46">
        <v>1</v>
      </c>
      <c r="W19" s="47">
        <v>2</v>
      </c>
      <c r="X19" s="43">
        <v>4</v>
      </c>
      <c r="Y19" s="43"/>
      <c r="Z19" s="81" t="s">
        <v>12</v>
      </c>
      <c r="AA19" s="185"/>
      <c r="AB19" s="51"/>
      <c r="AC19" s="24" t="s">
        <v>37</v>
      </c>
      <c r="AD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7" t="s">
        <v>25</v>
      </c>
      <c r="B21" s="4"/>
      <c r="C21" s="4"/>
      <c r="D21" s="4"/>
      <c r="E21" s="26" t="s">
        <v>84</v>
      </c>
      <c r="F21" s="26"/>
      <c r="G21" s="26"/>
      <c r="H21" s="4"/>
      <c r="I21" s="4"/>
      <c r="J21" s="4"/>
      <c r="K21" s="4"/>
      <c r="L21" s="4"/>
      <c r="M21" s="4"/>
      <c r="N21" s="4"/>
      <c r="O21" s="4"/>
      <c r="P21" s="4"/>
      <c r="Q21" s="4"/>
      <c r="R21" s="27" t="s">
        <v>85</v>
      </c>
      <c r="S21" s="27"/>
      <c r="T21" s="27"/>
      <c r="U21" s="27"/>
      <c r="V21" s="27"/>
      <c r="W21" s="27"/>
      <c r="X21" s="4"/>
      <c r="Y21" s="4"/>
      <c r="Z21" s="4" t="s">
        <v>86</v>
      </c>
      <c r="AA21" s="4"/>
      <c r="AB21" s="4"/>
      <c r="AC21" s="4"/>
      <c r="AD21" s="4"/>
      <c r="AE21" s="4"/>
      <c r="AF21" s="2"/>
    </row>
  </sheetData>
  <mergeCells count="9">
    <mergeCell ref="X1:AB1"/>
    <mergeCell ref="A4:B4"/>
    <mergeCell ref="AC7:AC8"/>
    <mergeCell ref="A7:A8"/>
    <mergeCell ref="K7:T7"/>
    <mergeCell ref="U7:AB7"/>
    <mergeCell ref="B7:B8"/>
    <mergeCell ref="H7:J7"/>
    <mergeCell ref="C7:G7"/>
  </mergeCells>
  <phoneticPr fontId="6" type="noConversion"/>
  <pageMargins left="0.75" right="0.75" top="0.92" bottom="0.55000000000000004" header="0.5" footer="0.5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workbookViewId="0">
      <selection activeCell="W9" sqref="W9:Y17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57031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63" t="s">
        <v>9</v>
      </c>
      <c r="Y1" s="263"/>
      <c r="Z1" s="263"/>
      <c r="AA1" s="263"/>
      <c r="AB1" s="26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64" t="s">
        <v>26</v>
      </c>
      <c r="B4" s="264"/>
      <c r="C4" s="26"/>
      <c r="D4" s="52" t="s">
        <v>59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108</v>
      </c>
      <c r="AC4" s="25"/>
      <c r="AD4" s="25"/>
    </row>
    <row r="5" spans="1:30" customFormat="1" ht="12.75" x14ac:dyDescent="0.2">
      <c r="A5" s="4"/>
      <c r="B5" s="4"/>
      <c r="C5" s="4"/>
      <c r="D5" s="52" t="s">
        <v>81</v>
      </c>
      <c r="E5" s="26"/>
      <c r="F5" s="26"/>
      <c r="G5" s="26"/>
      <c r="H5" s="28" t="s">
        <v>82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58</v>
      </c>
      <c r="I6" s="4"/>
      <c r="J6" s="4"/>
      <c r="K6" s="4"/>
      <c r="L6" s="4"/>
      <c r="M6" s="101"/>
      <c r="N6" s="101"/>
      <c r="O6" s="101"/>
      <c r="P6" s="101"/>
      <c r="Q6" s="101" t="s">
        <v>83</v>
      </c>
      <c r="R6" s="101"/>
      <c r="S6" s="101"/>
      <c r="T6" s="101"/>
      <c r="U6" s="101"/>
      <c r="V6" s="101"/>
      <c r="W6" s="101"/>
      <c r="X6" s="101"/>
      <c r="Y6" s="101"/>
      <c r="Z6" s="2"/>
      <c r="AA6" s="2"/>
      <c r="AB6" s="2"/>
      <c r="AC6" s="2" t="s">
        <v>110</v>
      </c>
      <c r="AD6" s="26"/>
    </row>
    <row r="7" spans="1:30" customFormat="1" ht="48" customHeight="1" thickBot="1" x14ac:dyDescent="0.25">
      <c r="A7" s="270" t="s">
        <v>6</v>
      </c>
      <c r="B7" s="272" t="s">
        <v>28</v>
      </c>
      <c r="C7" s="274" t="s">
        <v>16</v>
      </c>
      <c r="D7" s="275"/>
      <c r="E7" s="275"/>
      <c r="F7" s="275"/>
      <c r="G7" s="276"/>
      <c r="H7" s="274" t="s">
        <v>7</v>
      </c>
      <c r="I7" s="275"/>
      <c r="J7" s="276"/>
      <c r="K7" s="274" t="s">
        <v>22</v>
      </c>
      <c r="L7" s="275"/>
      <c r="M7" s="275"/>
      <c r="N7" s="275"/>
      <c r="O7" s="275"/>
      <c r="P7" s="275"/>
      <c r="Q7" s="275"/>
      <c r="R7" s="275"/>
      <c r="S7" s="275"/>
      <c r="T7" s="276"/>
      <c r="U7" s="274" t="s">
        <v>23</v>
      </c>
      <c r="V7" s="275"/>
      <c r="W7" s="275"/>
      <c r="X7" s="275"/>
      <c r="Y7" s="275"/>
      <c r="Z7" s="275"/>
      <c r="AA7" s="275"/>
      <c r="AB7" s="276"/>
      <c r="AC7" s="270" t="s">
        <v>17</v>
      </c>
      <c r="AD7" s="4"/>
    </row>
    <row r="8" spans="1:30" customFormat="1" ht="77.25" thickBot="1" x14ac:dyDescent="0.25">
      <c r="A8" s="271"/>
      <c r="B8" s="273"/>
      <c r="C8" s="29" t="s">
        <v>0</v>
      </c>
      <c r="D8" s="30" t="s">
        <v>1</v>
      </c>
      <c r="E8" s="30" t="s">
        <v>2</v>
      </c>
      <c r="F8" s="186" t="s">
        <v>3</v>
      </c>
      <c r="G8" s="169" t="s">
        <v>109</v>
      </c>
      <c r="H8" s="32" t="s">
        <v>1</v>
      </c>
      <c r="I8" s="30" t="s">
        <v>2</v>
      </c>
      <c r="J8" s="31" t="s">
        <v>3</v>
      </c>
      <c r="K8" s="85" t="s">
        <v>73</v>
      </c>
      <c r="L8" s="85" t="s">
        <v>74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9" t="s">
        <v>109</v>
      </c>
      <c r="T8" s="31" t="s">
        <v>5</v>
      </c>
      <c r="U8" s="85" t="s">
        <v>73</v>
      </c>
      <c r="V8" s="85" t="s">
        <v>74</v>
      </c>
      <c r="W8" s="34" t="s">
        <v>1</v>
      </c>
      <c r="X8" s="30" t="s">
        <v>2</v>
      </c>
      <c r="Y8" s="30" t="s">
        <v>3</v>
      </c>
      <c r="Z8" s="30" t="s">
        <v>4</v>
      </c>
      <c r="AA8" s="169" t="s">
        <v>109</v>
      </c>
      <c r="AB8" s="31" t="s">
        <v>5</v>
      </c>
      <c r="AC8" s="271"/>
      <c r="AD8" s="4"/>
    </row>
    <row r="9" spans="1:30" customFormat="1" ht="12.75" x14ac:dyDescent="0.2">
      <c r="A9" s="50" t="s">
        <v>90</v>
      </c>
      <c r="B9" s="5" t="s">
        <v>29</v>
      </c>
      <c r="C9" s="6">
        <f>IF(SUM(D9,E9,F9,G9) &lt;&gt; 0,SUM(D9,E9,F9,G9),"")</f>
        <v>12</v>
      </c>
      <c r="D9" s="7">
        <f>IF(SUM(H9,M9,W9) &lt;&gt; 0,SUM(H9,M9,W9),"")</f>
        <v>6</v>
      </c>
      <c r="E9" s="7" t="str">
        <f>IF(SUM(I9,O9,X9) &lt;&gt; 0,SUM(I9,O9,X9),"")</f>
        <v/>
      </c>
      <c r="F9" s="7">
        <f>IF(SUM(J9,P9,Y9) &lt;&gt; 0,SUM(J9,P9,Y9),"")</f>
        <v>4</v>
      </c>
      <c r="G9" s="5">
        <f>IF(SUM(S9,AA9) &lt;&gt; 0,SUM(S9,AA9),"")</f>
        <v>2</v>
      </c>
      <c r="H9" s="62"/>
      <c r="I9" s="63"/>
      <c r="J9" s="64"/>
      <c r="K9" s="59"/>
      <c r="L9" s="59"/>
      <c r="M9" s="65">
        <v>2</v>
      </c>
      <c r="N9" s="66" t="s">
        <v>14</v>
      </c>
      <c r="O9" s="63"/>
      <c r="P9" s="64"/>
      <c r="Q9" s="66"/>
      <c r="R9" s="75"/>
      <c r="S9" s="176"/>
      <c r="T9" s="67"/>
      <c r="U9" s="88"/>
      <c r="V9" s="76">
        <v>1</v>
      </c>
      <c r="W9" s="9">
        <v>4</v>
      </c>
      <c r="X9" s="60"/>
      <c r="Y9" s="7">
        <v>4</v>
      </c>
      <c r="Z9" s="11"/>
      <c r="AA9" s="10">
        <v>2</v>
      </c>
      <c r="AB9" s="67" t="s">
        <v>13</v>
      </c>
      <c r="AC9" s="59" t="s">
        <v>45</v>
      </c>
      <c r="AD9" s="4"/>
    </row>
    <row r="10" spans="1:30" s="38" customFormat="1" ht="12.75" x14ac:dyDescent="0.2">
      <c r="A10" s="50" t="s">
        <v>91</v>
      </c>
      <c r="B10" s="15" t="s">
        <v>30</v>
      </c>
      <c r="C10" s="6">
        <f>IF(SUM(D10,E10,F10,G10) &lt;&gt; 0,SUM(D10,E10,F10,G10),"")</f>
        <v>14</v>
      </c>
      <c r="D10" s="7">
        <f>IF(SUM(H10,M10,W10) &lt;&gt; 0,SUM(H10,M10,W10),"")</f>
        <v>6</v>
      </c>
      <c r="E10" s="7">
        <f>IF(SUM(I10,O10,X10) &lt;&gt; 0,SUM(I10,O10,X10),"")</f>
        <v>4</v>
      </c>
      <c r="F10" s="7">
        <f>IF(SUM(J10,P10,Y10) &lt;&gt; 0,SUM(J10,P10,Y10),"")</f>
        <v>4</v>
      </c>
      <c r="G10" s="5" t="str">
        <f>IF(SUM(S10,AA10) &lt;&gt; 0,SUM(S10,AA10),"")</f>
        <v/>
      </c>
      <c r="H10" s="8">
        <v>2</v>
      </c>
      <c r="I10" s="7"/>
      <c r="J10" s="10"/>
      <c r="K10" s="84"/>
      <c r="L10" s="39">
        <v>1</v>
      </c>
      <c r="M10" s="8">
        <v>4</v>
      </c>
      <c r="N10" s="9"/>
      <c r="O10" s="7">
        <v>4</v>
      </c>
      <c r="P10" s="10">
        <v>4</v>
      </c>
      <c r="Q10" s="9"/>
      <c r="R10" s="57" t="s">
        <v>12</v>
      </c>
      <c r="S10" s="177"/>
      <c r="T10" s="58"/>
      <c r="U10" s="83"/>
      <c r="V10" s="39"/>
      <c r="W10" s="9"/>
      <c r="X10" s="7"/>
      <c r="Y10" s="7"/>
      <c r="Z10" s="11"/>
      <c r="AA10" s="10"/>
      <c r="AB10" s="12"/>
      <c r="AC10" s="53" t="s">
        <v>92</v>
      </c>
      <c r="AD10" s="4"/>
    </row>
    <row r="11" spans="1:30" s="38" customFormat="1" ht="25.5" x14ac:dyDescent="0.2">
      <c r="A11" s="98" t="s">
        <v>93</v>
      </c>
      <c r="B11" s="5" t="s">
        <v>94</v>
      </c>
      <c r="C11" s="6">
        <f t="shared" ref="C11:C19" si="0">IF(SUM(D11,E11,F11,G11) &lt;&gt; 0,SUM(D11,E11,F11,G11),"")</f>
        <v>26</v>
      </c>
      <c r="D11" s="7">
        <f t="shared" ref="D11:D19" si="1">IF(SUM(H11,M11,W11) &lt;&gt; 0,SUM(H11,M11,W11),"")</f>
        <v>10</v>
      </c>
      <c r="E11" s="7" t="str">
        <f t="shared" ref="E11:E19" si="2">IF(SUM(I11,O11,X11) &lt;&gt; 0,SUM(I11,O11,X11),"")</f>
        <v/>
      </c>
      <c r="F11" s="7">
        <f t="shared" ref="F11:F19" si="3">IF(SUM(J11,P11,Y11) &lt;&gt; 0,SUM(J11,P11,Y11),"")</f>
        <v>14</v>
      </c>
      <c r="G11" s="5">
        <f t="shared" ref="G11:G19" si="4">IF(SUM(S11,AA11) &lt;&gt; 0,SUM(S11,AA11),"")</f>
        <v>2</v>
      </c>
      <c r="H11" s="8">
        <v>2</v>
      </c>
      <c r="I11" s="7"/>
      <c r="J11" s="10"/>
      <c r="K11" s="84"/>
      <c r="L11" s="39"/>
      <c r="M11" s="17">
        <v>4</v>
      </c>
      <c r="N11" s="18"/>
      <c r="O11" s="16"/>
      <c r="P11" s="19">
        <v>8</v>
      </c>
      <c r="Q11" s="18"/>
      <c r="R11" s="20"/>
      <c r="S11" s="187">
        <v>2</v>
      </c>
      <c r="T11" s="21" t="s">
        <v>13</v>
      </c>
      <c r="U11" s="83"/>
      <c r="V11" s="39" t="s">
        <v>55</v>
      </c>
      <c r="W11" s="18">
        <v>4</v>
      </c>
      <c r="X11" s="16"/>
      <c r="Y11" s="16">
        <v>6</v>
      </c>
      <c r="Z11" s="57" t="s">
        <v>98</v>
      </c>
      <c r="AA11" s="188"/>
      <c r="AB11" s="23"/>
      <c r="AC11" s="13" t="s">
        <v>37</v>
      </c>
      <c r="AD11" s="4"/>
    </row>
    <row r="12" spans="1:30" s="38" customFormat="1" ht="25.5" x14ac:dyDescent="0.2">
      <c r="A12" s="99" t="s">
        <v>65</v>
      </c>
      <c r="B12" s="15" t="s">
        <v>41</v>
      </c>
      <c r="C12" s="6">
        <f t="shared" si="0"/>
        <v>16</v>
      </c>
      <c r="D12" s="7">
        <f t="shared" si="1"/>
        <v>6</v>
      </c>
      <c r="E12" s="7">
        <f t="shared" si="2"/>
        <v>8</v>
      </c>
      <c r="F12" s="7" t="str">
        <f t="shared" si="3"/>
        <v/>
      </c>
      <c r="G12" s="5">
        <f t="shared" si="4"/>
        <v>2</v>
      </c>
      <c r="H12" s="8">
        <v>2</v>
      </c>
      <c r="I12" s="7"/>
      <c r="J12" s="10"/>
      <c r="K12" s="84"/>
      <c r="L12" s="39" t="s">
        <v>49</v>
      </c>
      <c r="M12" s="8">
        <v>4</v>
      </c>
      <c r="N12" s="9"/>
      <c r="O12" s="7">
        <v>8</v>
      </c>
      <c r="P12" s="10"/>
      <c r="Q12" s="9"/>
      <c r="R12" s="57" t="s">
        <v>49</v>
      </c>
      <c r="S12" s="188">
        <v>2</v>
      </c>
      <c r="T12" s="12" t="s">
        <v>13</v>
      </c>
      <c r="U12" s="89"/>
      <c r="V12" s="39"/>
      <c r="W12" s="9"/>
      <c r="X12" s="7"/>
      <c r="Y12" s="7"/>
      <c r="Z12" s="11"/>
      <c r="AA12" s="10"/>
      <c r="AB12" s="12"/>
      <c r="AC12" s="13" t="s">
        <v>37</v>
      </c>
      <c r="AD12" s="4"/>
    </row>
    <row r="13" spans="1:30" s="38" customFormat="1" ht="25.5" x14ac:dyDescent="0.2">
      <c r="A13" s="99" t="s">
        <v>66</v>
      </c>
      <c r="B13" s="15" t="s">
        <v>41</v>
      </c>
      <c r="C13" s="6">
        <f t="shared" si="0"/>
        <v>16</v>
      </c>
      <c r="D13" s="7">
        <f t="shared" si="1"/>
        <v>6</v>
      </c>
      <c r="E13" s="7">
        <f t="shared" si="2"/>
        <v>8</v>
      </c>
      <c r="F13" s="7" t="str">
        <f t="shared" si="3"/>
        <v/>
      </c>
      <c r="G13" s="5">
        <f t="shared" si="4"/>
        <v>2</v>
      </c>
      <c r="H13" s="8">
        <v>2</v>
      </c>
      <c r="I13" s="7"/>
      <c r="J13" s="10"/>
      <c r="K13" s="84"/>
      <c r="L13" s="39" t="s">
        <v>49</v>
      </c>
      <c r="M13" s="17">
        <v>4</v>
      </c>
      <c r="N13" s="18"/>
      <c r="O13" s="16">
        <v>8</v>
      </c>
      <c r="P13" s="19"/>
      <c r="Q13" s="18"/>
      <c r="R13" s="20" t="s">
        <v>49</v>
      </c>
      <c r="S13" s="187">
        <v>2</v>
      </c>
      <c r="T13" s="21" t="s">
        <v>13</v>
      </c>
      <c r="U13" s="83"/>
      <c r="V13" s="39"/>
      <c r="W13" s="18"/>
      <c r="X13" s="16"/>
      <c r="Y13" s="16"/>
      <c r="Z13" s="22"/>
      <c r="AA13" s="19"/>
      <c r="AB13" s="23"/>
      <c r="AC13" s="13" t="s">
        <v>37</v>
      </c>
      <c r="AD13" s="4"/>
    </row>
    <row r="14" spans="1:30" s="38" customFormat="1" ht="25.5" x14ac:dyDescent="0.2">
      <c r="A14" s="98" t="s">
        <v>95</v>
      </c>
      <c r="B14" s="15" t="s">
        <v>41</v>
      </c>
      <c r="C14" s="6">
        <f t="shared" si="0"/>
        <v>16</v>
      </c>
      <c r="D14" s="7">
        <f t="shared" si="1"/>
        <v>10</v>
      </c>
      <c r="E14" s="7">
        <f t="shared" si="2"/>
        <v>4</v>
      </c>
      <c r="F14" s="7" t="str">
        <f t="shared" si="3"/>
        <v/>
      </c>
      <c r="G14" s="5">
        <f t="shared" si="4"/>
        <v>2</v>
      </c>
      <c r="H14" s="8">
        <v>2</v>
      </c>
      <c r="I14" s="7"/>
      <c r="J14" s="10"/>
      <c r="K14" s="84"/>
      <c r="L14" s="39"/>
      <c r="M14" s="17">
        <v>4</v>
      </c>
      <c r="N14" s="18"/>
      <c r="O14" s="16">
        <v>2</v>
      </c>
      <c r="P14" s="19"/>
      <c r="Q14" s="18"/>
      <c r="R14" s="20" t="s">
        <v>12</v>
      </c>
      <c r="S14" s="178"/>
      <c r="T14" s="21"/>
      <c r="U14" s="83"/>
      <c r="V14" s="39" t="s">
        <v>55</v>
      </c>
      <c r="W14" s="18">
        <v>4</v>
      </c>
      <c r="X14" s="16">
        <v>2</v>
      </c>
      <c r="Y14" s="16"/>
      <c r="Z14" s="57" t="s">
        <v>55</v>
      </c>
      <c r="AA14" s="188">
        <v>2</v>
      </c>
      <c r="AB14" s="23" t="s">
        <v>13</v>
      </c>
      <c r="AC14" s="13" t="s">
        <v>37</v>
      </c>
      <c r="AD14" s="4"/>
    </row>
    <row r="15" spans="1:30" s="38" customFormat="1" ht="25.5" x14ac:dyDescent="0.2">
      <c r="A15" s="98" t="s">
        <v>96</v>
      </c>
      <c r="B15" s="15" t="s">
        <v>41</v>
      </c>
      <c r="C15" s="6">
        <f t="shared" si="0"/>
        <v>16</v>
      </c>
      <c r="D15" s="7">
        <f t="shared" si="1"/>
        <v>10</v>
      </c>
      <c r="E15" s="7">
        <f t="shared" si="2"/>
        <v>4</v>
      </c>
      <c r="F15" s="7" t="str">
        <f t="shared" si="3"/>
        <v/>
      </c>
      <c r="G15" s="5">
        <f t="shared" si="4"/>
        <v>2</v>
      </c>
      <c r="H15" s="8"/>
      <c r="I15" s="7"/>
      <c r="J15" s="10"/>
      <c r="K15" s="84"/>
      <c r="L15" s="39"/>
      <c r="M15" s="17">
        <v>2</v>
      </c>
      <c r="N15" s="18" t="s">
        <v>14</v>
      </c>
      <c r="O15" s="16"/>
      <c r="P15" s="19"/>
      <c r="Q15" s="18"/>
      <c r="R15" s="20"/>
      <c r="S15" s="178"/>
      <c r="T15" s="21"/>
      <c r="U15" s="83"/>
      <c r="V15" s="39">
        <v>1</v>
      </c>
      <c r="W15" s="18">
        <v>8</v>
      </c>
      <c r="X15" s="16">
        <v>4</v>
      </c>
      <c r="Y15" s="16"/>
      <c r="Z15" s="22"/>
      <c r="AA15" s="19">
        <v>2</v>
      </c>
      <c r="AB15" s="23" t="s">
        <v>13</v>
      </c>
      <c r="AC15" s="13" t="s">
        <v>37</v>
      </c>
      <c r="AD15" s="4"/>
    </row>
    <row r="16" spans="1:30" s="38" customFormat="1" ht="12.75" x14ac:dyDescent="0.2">
      <c r="A16" s="98" t="s">
        <v>63</v>
      </c>
      <c r="B16" s="5" t="s">
        <v>31</v>
      </c>
      <c r="C16" s="6">
        <f t="shared" si="0"/>
        <v>6</v>
      </c>
      <c r="D16" s="7">
        <f t="shared" si="1"/>
        <v>4</v>
      </c>
      <c r="E16" s="7" t="str">
        <f t="shared" si="2"/>
        <v/>
      </c>
      <c r="F16" s="7">
        <f t="shared" si="3"/>
        <v>2</v>
      </c>
      <c r="G16" s="5" t="str">
        <f t="shared" si="4"/>
        <v/>
      </c>
      <c r="H16" s="8"/>
      <c r="I16" s="7"/>
      <c r="J16" s="10"/>
      <c r="K16" s="84"/>
      <c r="L16" s="39"/>
      <c r="M16" s="17">
        <v>2</v>
      </c>
      <c r="N16" s="18" t="s">
        <v>14</v>
      </c>
      <c r="O16" s="16"/>
      <c r="P16" s="19"/>
      <c r="Q16" s="18"/>
      <c r="R16" s="20"/>
      <c r="S16" s="178"/>
      <c r="T16" s="21"/>
      <c r="U16" s="83"/>
      <c r="V16" s="39">
        <v>1</v>
      </c>
      <c r="W16" s="18">
        <v>2</v>
      </c>
      <c r="X16" s="16"/>
      <c r="Y16" s="16">
        <v>2</v>
      </c>
      <c r="Z16" s="22" t="s">
        <v>12</v>
      </c>
      <c r="AA16" s="182"/>
      <c r="AB16" s="23"/>
      <c r="AC16" s="13" t="s">
        <v>37</v>
      </c>
      <c r="AD16" s="4"/>
    </row>
    <row r="17" spans="1:34" s="38" customFormat="1" ht="26.25" thickBot="1" x14ac:dyDescent="0.25">
      <c r="A17" s="100" t="s">
        <v>69</v>
      </c>
      <c r="B17" s="82" t="s">
        <v>72</v>
      </c>
      <c r="C17" s="79" t="str">
        <f t="shared" si="0"/>
        <v/>
      </c>
      <c r="D17" s="80" t="str">
        <f t="shared" si="1"/>
        <v/>
      </c>
      <c r="E17" s="80" t="str">
        <f t="shared" si="2"/>
        <v/>
      </c>
      <c r="F17" s="80" t="str">
        <f t="shared" si="3"/>
        <v/>
      </c>
      <c r="G17" s="195" t="str">
        <f t="shared" si="4"/>
        <v/>
      </c>
      <c r="H17" s="44"/>
      <c r="I17" s="43"/>
      <c r="J17" s="45"/>
      <c r="K17" s="91"/>
      <c r="L17" s="46"/>
      <c r="M17" s="44"/>
      <c r="N17" s="47"/>
      <c r="O17" s="43"/>
      <c r="P17" s="45"/>
      <c r="Q17" s="47"/>
      <c r="R17" s="48"/>
      <c r="S17" s="179"/>
      <c r="T17" s="49"/>
      <c r="U17" s="90"/>
      <c r="V17" s="46"/>
      <c r="W17" s="47"/>
      <c r="X17" s="43"/>
      <c r="Y17" s="43"/>
      <c r="Z17" s="48" t="s">
        <v>33</v>
      </c>
      <c r="AA17" s="179"/>
      <c r="AB17" s="51"/>
      <c r="AC17" s="24" t="s">
        <v>37</v>
      </c>
      <c r="AD17" s="4"/>
    </row>
    <row r="18" spans="1:34" customFormat="1" ht="12.75" x14ac:dyDescent="0.2">
      <c r="A18" s="4"/>
      <c r="B18" s="4"/>
      <c r="C18" s="171" t="str">
        <f t="shared" si="0"/>
        <v/>
      </c>
      <c r="D18" s="171" t="str">
        <f t="shared" si="1"/>
        <v/>
      </c>
      <c r="E18" s="171" t="str">
        <f t="shared" si="2"/>
        <v/>
      </c>
      <c r="F18" s="171" t="str">
        <f t="shared" si="3"/>
        <v/>
      </c>
      <c r="G18" s="171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4" customFormat="1" ht="12.75" x14ac:dyDescent="0.2">
      <c r="A19" s="27" t="s">
        <v>25</v>
      </c>
      <c r="B19" s="4"/>
      <c r="C19" s="171" t="str">
        <f t="shared" si="0"/>
        <v/>
      </c>
      <c r="D19" s="171" t="str">
        <f t="shared" si="1"/>
        <v/>
      </c>
      <c r="E19" s="171" t="str">
        <f t="shared" si="2"/>
        <v/>
      </c>
      <c r="F19" s="171" t="str">
        <f t="shared" si="3"/>
        <v/>
      </c>
      <c r="G19" s="171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85</v>
      </c>
      <c r="U19" s="27"/>
      <c r="V19" s="27"/>
      <c r="W19" s="27"/>
      <c r="X19" s="27"/>
      <c r="Y19" s="27"/>
      <c r="Z19" s="4"/>
      <c r="AA19" s="4"/>
      <c r="AB19" s="4"/>
      <c r="AC19" s="4" t="s">
        <v>86</v>
      </c>
      <c r="AD19" s="4"/>
      <c r="AE19" s="4"/>
      <c r="AF19" s="4"/>
      <c r="AG19" s="4"/>
      <c r="AH19" s="2"/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zoomScale="80" zoomScaleNormal="80" workbookViewId="0">
      <selection activeCell="J31" sqref="J31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63" t="s">
        <v>9</v>
      </c>
      <c r="Y1" s="263"/>
      <c r="Z1" s="263"/>
      <c r="AA1" s="263"/>
      <c r="AB1" s="26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64" t="s">
        <v>26</v>
      </c>
      <c r="B4" s="264"/>
      <c r="C4" s="26"/>
      <c r="D4" s="52" t="s">
        <v>59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108</v>
      </c>
      <c r="AC4" s="25"/>
      <c r="AD4" s="25"/>
    </row>
    <row r="5" spans="1:30" customFormat="1" ht="12.75" x14ac:dyDescent="0.2">
      <c r="A5" s="4"/>
      <c r="B5" s="4"/>
      <c r="C5" s="4"/>
      <c r="D5" s="52" t="s">
        <v>81</v>
      </c>
      <c r="E5" s="26"/>
      <c r="F5" s="26"/>
      <c r="G5" s="26"/>
      <c r="H5" s="28" t="s">
        <v>82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61</v>
      </c>
      <c r="I6" s="4"/>
      <c r="J6" s="4"/>
      <c r="K6" s="4"/>
      <c r="L6" s="4"/>
      <c r="M6" s="101" t="s">
        <v>83</v>
      </c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2"/>
      <c r="AA6" s="2"/>
      <c r="AB6" s="2" t="s">
        <v>110</v>
      </c>
      <c r="AC6" s="2"/>
      <c r="AD6" s="26"/>
    </row>
    <row r="7" spans="1:30" customFormat="1" ht="39.75" customHeight="1" thickBot="1" x14ac:dyDescent="0.25">
      <c r="A7" s="270" t="s">
        <v>6</v>
      </c>
      <c r="B7" s="272" t="s">
        <v>28</v>
      </c>
      <c r="C7" s="274" t="s">
        <v>16</v>
      </c>
      <c r="D7" s="275"/>
      <c r="E7" s="275"/>
      <c r="F7" s="275"/>
      <c r="G7" s="276"/>
      <c r="H7" s="274" t="s">
        <v>7</v>
      </c>
      <c r="I7" s="275"/>
      <c r="J7" s="276"/>
      <c r="K7" s="274" t="s">
        <v>22</v>
      </c>
      <c r="L7" s="275"/>
      <c r="M7" s="275"/>
      <c r="N7" s="275"/>
      <c r="O7" s="275"/>
      <c r="P7" s="275"/>
      <c r="Q7" s="275"/>
      <c r="R7" s="275"/>
      <c r="S7" s="275"/>
      <c r="T7" s="276"/>
      <c r="U7" s="274" t="s">
        <v>23</v>
      </c>
      <c r="V7" s="275"/>
      <c r="W7" s="275"/>
      <c r="X7" s="275"/>
      <c r="Y7" s="275"/>
      <c r="Z7" s="275"/>
      <c r="AA7" s="275"/>
      <c r="AB7" s="276"/>
      <c r="AC7" s="270" t="s">
        <v>17</v>
      </c>
      <c r="AD7" s="4"/>
    </row>
    <row r="8" spans="1:30" customFormat="1" ht="77.25" thickBot="1" x14ac:dyDescent="0.25">
      <c r="A8" s="271"/>
      <c r="B8" s="273"/>
      <c r="C8" s="29" t="s">
        <v>0</v>
      </c>
      <c r="D8" s="30" t="s">
        <v>1</v>
      </c>
      <c r="E8" s="30" t="s">
        <v>2</v>
      </c>
      <c r="F8" s="186" t="s">
        <v>3</v>
      </c>
      <c r="G8" s="169" t="s">
        <v>109</v>
      </c>
      <c r="H8" s="32" t="s">
        <v>1</v>
      </c>
      <c r="I8" s="30" t="s">
        <v>2</v>
      </c>
      <c r="J8" s="31" t="s">
        <v>3</v>
      </c>
      <c r="K8" s="85" t="s">
        <v>73</v>
      </c>
      <c r="L8" s="85" t="s">
        <v>74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9" t="s">
        <v>109</v>
      </c>
      <c r="T8" s="31" t="s">
        <v>5</v>
      </c>
      <c r="U8" s="85" t="s">
        <v>73</v>
      </c>
      <c r="V8" s="85" t="s">
        <v>74</v>
      </c>
      <c r="W8" s="34" t="s">
        <v>1</v>
      </c>
      <c r="X8" s="30" t="s">
        <v>2</v>
      </c>
      <c r="Y8" s="30" t="s">
        <v>3</v>
      </c>
      <c r="Z8" s="30" t="s">
        <v>4</v>
      </c>
      <c r="AA8" s="169" t="s">
        <v>109</v>
      </c>
      <c r="AB8" s="31" t="s">
        <v>5</v>
      </c>
      <c r="AC8" s="271"/>
      <c r="AD8" s="4"/>
    </row>
    <row r="9" spans="1:30" customFormat="1" ht="25.5" x14ac:dyDescent="0.2">
      <c r="A9" s="61" t="s">
        <v>99</v>
      </c>
      <c r="B9" s="161">
        <v>340</v>
      </c>
      <c r="C9" s="162"/>
      <c r="D9" s="60"/>
      <c r="E9" s="60"/>
      <c r="F9" s="60"/>
      <c r="G9" s="196"/>
      <c r="H9" s="164"/>
      <c r="I9" s="60"/>
      <c r="J9" s="163"/>
      <c r="K9" s="165"/>
      <c r="L9" s="165"/>
      <c r="M9" s="166"/>
      <c r="N9" s="167"/>
      <c r="O9" s="60"/>
      <c r="P9" s="163"/>
      <c r="Q9" s="167"/>
      <c r="R9" s="114" t="s">
        <v>12</v>
      </c>
      <c r="S9" s="172"/>
      <c r="T9" s="56"/>
      <c r="U9" s="168"/>
      <c r="V9" s="165"/>
      <c r="W9" s="167"/>
      <c r="X9" s="60"/>
      <c r="Y9" s="60"/>
      <c r="Z9" s="60"/>
      <c r="AA9" s="163"/>
      <c r="AB9" s="56"/>
      <c r="AC9" s="59" t="s">
        <v>87</v>
      </c>
      <c r="AD9" s="4"/>
    </row>
    <row r="10" spans="1:30" s="128" customFormat="1" ht="29.25" customHeight="1" x14ac:dyDescent="0.2">
      <c r="A10" s="152" t="s">
        <v>103</v>
      </c>
      <c r="B10" s="113" t="s">
        <v>41</v>
      </c>
      <c r="C10" s="121">
        <f>IF(SUM(D10,E10,F10,G10) &lt;&gt; 0,SUM(D10,E10,F10,G10),"")</f>
        <v>16</v>
      </c>
      <c r="D10" s="116">
        <f>IF(SUM(H10,M10,W10) &lt;&gt; 0,SUM(H10,M10,W10),"")</f>
        <v>6</v>
      </c>
      <c r="E10" s="116">
        <f>IF(SUM(I10,O10,X10) &lt;&gt; 0,SUM(I10,O10,X10),"")</f>
        <v>8</v>
      </c>
      <c r="F10" s="116" t="str">
        <f>IF(SUM(J10,P10,Y10) &lt;&gt; 0,SUM(J10,P10,Y10),"")</f>
        <v/>
      </c>
      <c r="G10" s="113">
        <f>IF(SUM(S10,AA10) &lt;&gt; 0,SUM(S10,AA10),"")</f>
        <v>2</v>
      </c>
      <c r="H10" s="122">
        <v>2</v>
      </c>
      <c r="I10" s="116"/>
      <c r="J10" s="123"/>
      <c r="K10" s="124"/>
      <c r="L10" s="124"/>
      <c r="M10" s="129">
        <v>2</v>
      </c>
      <c r="N10" s="130"/>
      <c r="O10" s="131">
        <v>2</v>
      </c>
      <c r="P10" s="132"/>
      <c r="Q10" s="130"/>
      <c r="R10" s="133" t="s">
        <v>12</v>
      </c>
      <c r="S10" s="173"/>
      <c r="T10" s="134"/>
      <c r="U10" s="135"/>
      <c r="V10" s="124" t="s">
        <v>49</v>
      </c>
      <c r="W10" s="130">
        <v>2</v>
      </c>
      <c r="X10" s="131">
        <v>6</v>
      </c>
      <c r="Y10" s="131"/>
      <c r="Z10" s="136" t="s">
        <v>49</v>
      </c>
      <c r="AA10" s="132">
        <v>2</v>
      </c>
      <c r="AB10" s="137" t="s">
        <v>13</v>
      </c>
      <c r="AC10" s="138" t="s">
        <v>37</v>
      </c>
      <c r="AD10" s="118"/>
    </row>
    <row r="11" spans="1:30" s="119" customFormat="1" ht="12.75" x14ac:dyDescent="0.2">
      <c r="A11" s="153" t="s">
        <v>100</v>
      </c>
      <c r="B11" s="120" t="s">
        <v>29</v>
      </c>
      <c r="C11" s="121">
        <f t="shared" ref="C11:C19" si="0">IF(SUM(D11,E11,F11,G11) &lt;&gt; 0,SUM(D11,E11,F11,G11),"")</f>
        <v>10</v>
      </c>
      <c r="D11" s="116" t="str">
        <f t="shared" ref="D11:D19" si="1">IF(SUM(H11,M11,W11) &lt;&gt; 0,SUM(H11,M11,W11),"")</f>
        <v/>
      </c>
      <c r="E11" s="116">
        <f t="shared" ref="E11:E19" si="2">IF(SUM(I11,O11,X11) &lt;&gt; 0,SUM(I11,O11,X11),"")</f>
        <v>10</v>
      </c>
      <c r="F11" s="116" t="str">
        <f t="shared" ref="F11:F19" si="3">IF(SUM(J11,P11,Y11) &lt;&gt; 0,SUM(J11,P11,Y11),"")</f>
        <v/>
      </c>
      <c r="G11" s="113" t="str">
        <f t="shared" ref="G11:G19" si="4">IF(SUM(S11,AA11) &lt;&gt; 0,SUM(S11,AA11),"")</f>
        <v/>
      </c>
      <c r="H11" s="154"/>
      <c r="I11" s="155">
        <v>2</v>
      </c>
      <c r="J11" s="156"/>
      <c r="K11" s="157"/>
      <c r="L11" s="158">
        <v>1</v>
      </c>
      <c r="M11" s="159"/>
      <c r="N11" s="160"/>
      <c r="O11" s="155">
        <v>8</v>
      </c>
      <c r="P11" s="156"/>
      <c r="Q11" s="160"/>
      <c r="R11" s="125" t="s">
        <v>33</v>
      </c>
      <c r="S11" s="156"/>
      <c r="T11" s="139"/>
      <c r="U11" s="135"/>
      <c r="V11" s="124"/>
      <c r="W11" s="115"/>
      <c r="X11" s="131"/>
      <c r="Y11" s="116"/>
      <c r="Z11" s="117"/>
      <c r="AA11" s="184"/>
      <c r="AB11" s="137"/>
      <c r="AC11" s="138" t="s">
        <v>37</v>
      </c>
      <c r="AD11" s="118"/>
    </row>
    <row r="12" spans="1:30" s="128" customFormat="1" ht="31.5" customHeight="1" x14ac:dyDescent="0.2">
      <c r="A12" s="152" t="s">
        <v>104</v>
      </c>
      <c r="B12" s="113" t="s">
        <v>32</v>
      </c>
      <c r="C12" s="121">
        <f t="shared" si="0"/>
        <v>14</v>
      </c>
      <c r="D12" s="116">
        <f t="shared" si="1"/>
        <v>8</v>
      </c>
      <c r="E12" s="116">
        <f t="shared" si="2"/>
        <v>4</v>
      </c>
      <c r="F12" s="116" t="str">
        <f t="shared" si="3"/>
        <v/>
      </c>
      <c r="G12" s="113">
        <f t="shared" si="4"/>
        <v>2</v>
      </c>
      <c r="H12" s="122">
        <v>2</v>
      </c>
      <c r="I12" s="116"/>
      <c r="J12" s="123"/>
      <c r="K12" s="124"/>
      <c r="L12" s="124">
        <v>1</v>
      </c>
      <c r="M12" s="122">
        <v>6</v>
      </c>
      <c r="N12" s="115"/>
      <c r="O12" s="116">
        <v>4</v>
      </c>
      <c r="P12" s="123"/>
      <c r="Q12" s="115"/>
      <c r="R12" s="125"/>
      <c r="S12" s="156">
        <v>2</v>
      </c>
      <c r="T12" s="139" t="s">
        <v>13</v>
      </c>
      <c r="U12" s="135"/>
      <c r="V12" s="124"/>
      <c r="W12" s="115"/>
      <c r="X12" s="116"/>
      <c r="Y12" s="116"/>
      <c r="Z12" s="117"/>
      <c r="AA12" s="184"/>
      <c r="AB12" s="126"/>
      <c r="AC12" s="138" t="s">
        <v>37</v>
      </c>
      <c r="AD12" s="118"/>
    </row>
    <row r="13" spans="1:30" s="128" customFormat="1" ht="32.25" customHeight="1" x14ac:dyDescent="0.2">
      <c r="A13" s="152" t="s">
        <v>105</v>
      </c>
      <c r="B13" s="113" t="s">
        <v>41</v>
      </c>
      <c r="C13" s="121">
        <f t="shared" si="0"/>
        <v>16</v>
      </c>
      <c r="D13" s="116">
        <f t="shared" si="1"/>
        <v>8</v>
      </c>
      <c r="E13" s="116">
        <f t="shared" si="2"/>
        <v>6</v>
      </c>
      <c r="F13" s="116" t="str">
        <f t="shared" si="3"/>
        <v/>
      </c>
      <c r="G13" s="113">
        <f t="shared" si="4"/>
        <v>2</v>
      </c>
      <c r="H13" s="122">
        <v>2</v>
      </c>
      <c r="I13" s="116"/>
      <c r="J13" s="123"/>
      <c r="K13" s="124"/>
      <c r="L13" s="124" t="s">
        <v>55</v>
      </c>
      <c r="M13" s="129">
        <v>6</v>
      </c>
      <c r="N13" s="130"/>
      <c r="O13" s="131">
        <v>6</v>
      </c>
      <c r="P13" s="132"/>
      <c r="Q13" s="130"/>
      <c r="R13" s="133" t="s">
        <v>55</v>
      </c>
      <c r="S13" s="197">
        <v>2</v>
      </c>
      <c r="T13" s="134" t="s">
        <v>13</v>
      </c>
      <c r="U13" s="135"/>
      <c r="V13" s="124"/>
      <c r="W13" s="130"/>
      <c r="X13" s="131"/>
      <c r="Y13" s="131"/>
      <c r="Z13" s="136"/>
      <c r="AA13" s="183"/>
      <c r="AB13" s="137"/>
      <c r="AC13" s="138" t="s">
        <v>37</v>
      </c>
      <c r="AD13" s="118"/>
    </row>
    <row r="14" spans="1:30" s="128" customFormat="1" ht="12.75" x14ac:dyDescent="0.2">
      <c r="A14" s="152" t="s">
        <v>106</v>
      </c>
      <c r="B14" s="120" t="s">
        <v>31</v>
      </c>
      <c r="C14" s="121">
        <f t="shared" si="0"/>
        <v>6</v>
      </c>
      <c r="D14" s="116">
        <f t="shared" si="1"/>
        <v>4</v>
      </c>
      <c r="E14" s="116">
        <f t="shared" si="2"/>
        <v>2</v>
      </c>
      <c r="F14" s="116" t="str">
        <f t="shared" si="3"/>
        <v/>
      </c>
      <c r="G14" s="113" t="str">
        <f t="shared" si="4"/>
        <v/>
      </c>
      <c r="H14" s="122">
        <v>2</v>
      </c>
      <c r="I14" s="116"/>
      <c r="J14" s="123"/>
      <c r="K14" s="124"/>
      <c r="L14" s="124">
        <v>1</v>
      </c>
      <c r="M14" s="129">
        <v>2</v>
      </c>
      <c r="N14" s="130"/>
      <c r="O14" s="131">
        <v>2</v>
      </c>
      <c r="P14" s="132"/>
      <c r="Q14" s="130"/>
      <c r="R14" s="133" t="s">
        <v>12</v>
      </c>
      <c r="S14" s="197"/>
      <c r="T14" s="134"/>
      <c r="U14" s="135"/>
      <c r="V14" s="124"/>
      <c r="W14" s="130"/>
      <c r="X14" s="131"/>
      <c r="Y14" s="131"/>
      <c r="Z14" s="136"/>
      <c r="AA14" s="183"/>
      <c r="AB14" s="137"/>
      <c r="AC14" s="138" t="s">
        <v>37</v>
      </c>
      <c r="AD14" s="118"/>
    </row>
    <row r="15" spans="1:30" s="128" customFormat="1" ht="12.75" x14ac:dyDescent="0.2">
      <c r="A15" s="152" t="s">
        <v>107</v>
      </c>
      <c r="B15" s="113" t="s">
        <v>30</v>
      </c>
      <c r="C15" s="121">
        <f t="shared" si="0"/>
        <v>8</v>
      </c>
      <c r="D15" s="116">
        <f t="shared" si="1"/>
        <v>6</v>
      </c>
      <c r="E15" s="116">
        <f t="shared" si="2"/>
        <v>2</v>
      </c>
      <c r="F15" s="116" t="str">
        <f t="shared" si="3"/>
        <v/>
      </c>
      <c r="G15" s="113" t="str">
        <f t="shared" si="4"/>
        <v/>
      </c>
      <c r="H15" s="122"/>
      <c r="I15" s="116"/>
      <c r="J15" s="123"/>
      <c r="K15" s="124"/>
      <c r="L15" s="124"/>
      <c r="M15" s="122">
        <v>2</v>
      </c>
      <c r="N15" s="115" t="s">
        <v>14</v>
      </c>
      <c r="O15" s="116"/>
      <c r="P15" s="123"/>
      <c r="Q15" s="115"/>
      <c r="R15" s="125"/>
      <c r="S15" s="174"/>
      <c r="T15" s="139"/>
      <c r="U15" s="135"/>
      <c r="V15" s="124">
        <v>1</v>
      </c>
      <c r="W15" s="115">
        <v>4</v>
      </c>
      <c r="X15" s="116">
        <v>2</v>
      </c>
      <c r="Y15" s="116"/>
      <c r="Z15" s="117" t="s">
        <v>33</v>
      </c>
      <c r="AA15" s="184"/>
      <c r="AB15" s="126"/>
      <c r="AC15" s="138" t="s">
        <v>37</v>
      </c>
      <c r="AD15" s="118"/>
    </row>
    <row r="16" spans="1:30" s="128" customFormat="1" ht="12.75" x14ac:dyDescent="0.2">
      <c r="A16" s="153" t="s">
        <v>101</v>
      </c>
      <c r="B16" s="113" t="s">
        <v>30</v>
      </c>
      <c r="C16" s="121">
        <f t="shared" si="0"/>
        <v>8</v>
      </c>
      <c r="D16" s="116" t="str">
        <f t="shared" si="1"/>
        <v/>
      </c>
      <c r="E16" s="116">
        <f t="shared" si="2"/>
        <v>8</v>
      </c>
      <c r="F16" s="116" t="str">
        <f t="shared" si="3"/>
        <v/>
      </c>
      <c r="G16" s="113" t="str">
        <f t="shared" si="4"/>
        <v/>
      </c>
      <c r="H16" s="122"/>
      <c r="I16" s="116"/>
      <c r="J16" s="123"/>
      <c r="K16" s="124"/>
      <c r="L16" s="124"/>
      <c r="M16" s="122"/>
      <c r="N16" s="115"/>
      <c r="O16" s="116">
        <v>2</v>
      </c>
      <c r="P16" s="123" t="s">
        <v>14</v>
      </c>
      <c r="Q16" s="115"/>
      <c r="R16" s="125"/>
      <c r="S16" s="174"/>
      <c r="T16" s="126"/>
      <c r="U16" s="127"/>
      <c r="V16" s="124"/>
      <c r="W16" s="115"/>
      <c r="X16" s="116">
        <v>6</v>
      </c>
      <c r="Y16" s="116"/>
      <c r="Z16" s="117" t="s">
        <v>33</v>
      </c>
      <c r="AA16" s="184"/>
      <c r="AB16" s="126"/>
      <c r="AC16" s="138" t="s">
        <v>37</v>
      </c>
      <c r="AD16" s="118"/>
    </row>
    <row r="17" spans="1:30" s="128" customFormat="1" ht="26.25" thickBot="1" x14ac:dyDescent="0.25">
      <c r="A17" s="140" t="s">
        <v>67</v>
      </c>
      <c r="B17" s="141" t="s">
        <v>102</v>
      </c>
      <c r="C17" s="192" t="str">
        <f t="shared" si="0"/>
        <v/>
      </c>
      <c r="D17" s="193" t="str">
        <f t="shared" si="1"/>
        <v/>
      </c>
      <c r="E17" s="193" t="str">
        <f t="shared" si="2"/>
        <v/>
      </c>
      <c r="F17" s="193" t="str">
        <f t="shared" si="3"/>
        <v/>
      </c>
      <c r="G17" s="194" t="str">
        <f t="shared" si="4"/>
        <v/>
      </c>
      <c r="H17" s="143"/>
      <c r="I17" s="142"/>
      <c r="J17" s="144"/>
      <c r="K17" s="145"/>
      <c r="L17" s="146"/>
      <c r="M17" s="143"/>
      <c r="N17" s="147"/>
      <c r="O17" s="142"/>
      <c r="P17" s="144"/>
      <c r="Q17" s="147"/>
      <c r="R17" s="148"/>
      <c r="S17" s="175"/>
      <c r="T17" s="149"/>
      <c r="U17" s="150"/>
      <c r="V17" s="146"/>
      <c r="W17" s="147"/>
      <c r="X17" s="142"/>
      <c r="Y17" s="142"/>
      <c r="Z17" s="148" t="s">
        <v>33</v>
      </c>
      <c r="AA17" s="175"/>
      <c r="AB17" s="151"/>
      <c r="AC17" s="138" t="s">
        <v>37</v>
      </c>
      <c r="AD17" s="118"/>
    </row>
    <row r="18" spans="1:30" customFormat="1" ht="12.75" x14ac:dyDescent="0.2">
      <c r="A18" s="4"/>
      <c r="B18" s="4"/>
      <c r="C18" s="190" t="str">
        <f t="shared" si="0"/>
        <v/>
      </c>
      <c r="D18" s="190" t="str">
        <f t="shared" si="1"/>
        <v/>
      </c>
      <c r="E18" s="190" t="str">
        <f t="shared" si="2"/>
        <v/>
      </c>
      <c r="F18" s="190" t="str">
        <f t="shared" si="3"/>
        <v/>
      </c>
      <c r="G18" s="190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ht="12.75" x14ac:dyDescent="0.2">
      <c r="A19" s="27" t="s">
        <v>25</v>
      </c>
      <c r="B19" s="4"/>
      <c r="C19" s="190" t="str">
        <f t="shared" si="0"/>
        <v/>
      </c>
      <c r="D19" s="190" t="str">
        <f t="shared" si="1"/>
        <v/>
      </c>
      <c r="E19" s="190" t="str">
        <f t="shared" si="2"/>
        <v/>
      </c>
      <c r="F19" s="190" t="str">
        <f t="shared" si="3"/>
        <v/>
      </c>
      <c r="G19" s="190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85</v>
      </c>
      <c r="U19" s="27"/>
      <c r="V19" s="27"/>
      <c r="W19" s="27"/>
      <c r="X19" s="27"/>
      <c r="Y19" s="27"/>
      <c r="Z19" s="4"/>
      <c r="AA19" s="4"/>
      <c r="AB19" s="4" t="s">
        <v>86</v>
      </c>
      <c r="AC19" s="4"/>
      <c r="AD19" s="4"/>
    </row>
    <row r="20" spans="1:30" x14ac:dyDescent="0.2">
      <c r="C20" s="191"/>
      <c r="D20" s="191"/>
      <c r="E20" s="191"/>
      <c r="F20" s="191"/>
      <c r="G20" s="191"/>
    </row>
  </sheetData>
  <mergeCells count="9">
    <mergeCell ref="AC7:AC8"/>
    <mergeCell ref="X1:AB1"/>
    <mergeCell ref="A4:B4"/>
    <mergeCell ref="A7:A8"/>
    <mergeCell ref="B7:B8"/>
    <mergeCell ref="K7:T7"/>
    <mergeCell ref="U7:AB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</vt:lpstr>
      <vt:lpstr>2 курс</vt:lpstr>
      <vt:lpstr>3 курс ТСК</vt:lpstr>
      <vt:lpstr>4 курс ТСК</vt:lpstr>
      <vt:lpstr>5 курс ТСК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2022-12-23T11:33:35Z</cp:lastPrinted>
  <dcterms:created xsi:type="dcterms:W3CDTF">2003-04-23T15:08:56Z</dcterms:created>
  <dcterms:modified xsi:type="dcterms:W3CDTF">2022-12-23T11:34:33Z</dcterms:modified>
</cp:coreProperties>
</file>