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100" windowHeight="6600" activeTab="0"/>
  </bookViews>
  <sheets>
    <sheet name="Sheet1" sheetId="1" r:id="rId1"/>
    <sheet name="Sheet2" sheetId="2" r:id="rId2"/>
    <sheet name="Sheet4" sheetId="3" r:id="rId3"/>
  </sheets>
  <definedNames>
    <definedName name="__top__">'Sheet1'!$A$1:$AB$69</definedName>
    <definedName name="GraphUp">'Sheet2'!$A$6:$BA$6</definedName>
    <definedName name="PrintPlan">'Sheet1'!$A$23:$AB$23</definedName>
    <definedName name="PrintPlanS">#REF!</definedName>
    <definedName name="printTeSem">'Sheet1'!$P$21:$Y$21</definedName>
  </definedNames>
  <calcPr fullCalcOnLoad="1" refMode="R1C1"/>
</workbook>
</file>

<file path=xl/sharedStrings.xml><?xml version="1.0" encoding="utf-8"?>
<sst xmlns="http://schemas.openxmlformats.org/spreadsheetml/2006/main" count="1043" uniqueCount="163">
  <si>
    <t>№ п/п</t>
  </si>
  <si>
    <t>Наименование дисциплин</t>
  </si>
  <si>
    <t>Зачеты</t>
  </si>
  <si>
    <t>из них</t>
  </si>
  <si>
    <t xml:space="preserve">Лек ции </t>
  </si>
  <si>
    <t>в семестрах №</t>
  </si>
  <si>
    <t>1</t>
  </si>
  <si>
    <t>Прак. зан.</t>
  </si>
  <si>
    <t>Лаб. зан.</t>
  </si>
  <si>
    <t>Сам. раб</t>
  </si>
  <si>
    <t>Распределение по семестрам</t>
  </si>
  <si>
    <t>Экзамены</t>
  </si>
  <si>
    <t>Трудоемкость по ГОС</t>
  </si>
  <si>
    <t>Всего ауд. час</t>
  </si>
  <si>
    <t>Согласовано (кафед-ра, под-пись)</t>
  </si>
  <si>
    <t>План учебного процесса</t>
  </si>
  <si>
    <t>РГЗ</t>
  </si>
  <si>
    <t>Всего часов</t>
  </si>
  <si>
    <t>Всего экзаменов</t>
  </si>
  <si>
    <t>Всего зачетов</t>
  </si>
  <si>
    <t>Всего курсовых проектов</t>
  </si>
  <si>
    <t>Всего курсовых работ</t>
  </si>
  <si>
    <t>Всего РГЗ</t>
  </si>
  <si>
    <t>"____"______________ _____г.</t>
  </si>
  <si>
    <t>Курс</t>
  </si>
  <si>
    <t xml:space="preserve">График учебного процесса </t>
  </si>
  <si>
    <t>КП</t>
  </si>
  <si>
    <t>КР</t>
  </si>
  <si>
    <t>Предмет</t>
  </si>
  <si>
    <t>Эк</t>
  </si>
  <si>
    <t>За</t>
  </si>
  <si>
    <t>Начальник УМУ</t>
  </si>
  <si>
    <t>Заведующий кафедрой</t>
  </si>
  <si>
    <t xml:space="preserve">УТВЕРЖДАЮ </t>
  </si>
  <si>
    <t>Квалификация_______________</t>
  </si>
  <si>
    <t xml:space="preserve">                                                                                                                             БЕЛГОРОДСКИЙ ГОСУДАРСТВЕННЫЙ ТЕХНОЛОГИЧЕСКИЙ УНИВЕРСИТЕТ им. В.Г.ШУХОВА</t>
  </si>
  <si>
    <t xml:space="preserve">Сентябрь      Октябрь         Ноябрь        Декабрь           Январь            Февраль           Март            Апрель        Май       Июнь        Июль          Август </t>
  </si>
  <si>
    <t>Трудоемкость</t>
  </si>
  <si>
    <t>МИНОБРНАУКИ РОССИИ</t>
  </si>
  <si>
    <t>Директор института</t>
  </si>
  <si>
    <t>Спец-звание</t>
  </si>
  <si>
    <t>Утвержден ученым советом протокол № ____от ____________г</t>
  </si>
  <si>
    <t>магистр</t>
  </si>
  <si>
    <t>магистр - инженер</t>
  </si>
  <si>
    <t>срок обучения 2  лет</t>
  </si>
  <si>
    <t>(форма обучения Очная)</t>
  </si>
  <si>
    <t xml:space="preserve">дата ввода 2013 г </t>
  </si>
  <si>
    <t>270800.68</t>
  </si>
  <si>
    <t>Строительство</t>
  </si>
  <si>
    <t>270800.68-10</t>
  </si>
  <si>
    <t>Эффективные композиты для зеленого строительства</t>
  </si>
  <si>
    <t>М1</t>
  </si>
  <si>
    <t>ОБЩЕНАУЧНЫЙ ЦИКЛ</t>
  </si>
  <si>
    <t/>
  </si>
  <si>
    <t>М1.Б.00</t>
  </si>
  <si>
    <t>БАЗОВАЯ ЧАСТЬ</t>
  </si>
  <si>
    <t>М1.Б.01</t>
  </si>
  <si>
    <t>Философские проблемы науки и техники</t>
  </si>
  <si>
    <t>1/0/2</t>
  </si>
  <si>
    <t>ТМН</t>
  </si>
  <si>
    <t>М1.Б.02</t>
  </si>
  <si>
    <t>Математическое моделирование</t>
  </si>
  <si>
    <t>3</t>
  </si>
  <si>
    <t>1/0/1</t>
  </si>
  <si>
    <t>ПМ</t>
  </si>
  <si>
    <t>М1.Б.03</t>
  </si>
  <si>
    <t>Специальные разделы высшей математики</t>
  </si>
  <si>
    <t>2</t>
  </si>
  <si>
    <t>0/0/2</t>
  </si>
  <si>
    <t>М1.Б.04</t>
  </si>
  <si>
    <t>Методология научных исследований</t>
  </si>
  <si>
    <t>0/0/1</t>
  </si>
  <si>
    <t>СМИК</t>
  </si>
  <si>
    <t>М1.В.00</t>
  </si>
  <si>
    <t>ВАРИАТИВНАЯ ЧАСТЬ</t>
  </si>
  <si>
    <t>М1.В.01</t>
  </si>
  <si>
    <t>Геоника как фундаментальная основа зеленого строительства</t>
  </si>
  <si>
    <t>М1.В.02</t>
  </si>
  <si>
    <t>Технологии зеленого строительства</t>
  </si>
  <si>
    <t>М1.ВВ.00</t>
  </si>
  <si>
    <t>ДИСЦИПЛИНЫ ПО ВЫБОРУ ОБУЧАЮЩЕГОСЯ</t>
  </si>
  <si>
    <t>М1.ВВ.01</t>
  </si>
  <si>
    <t>Специфика стандартизации в зеленом строительстве</t>
  </si>
  <si>
    <t>Международная стандартизация строительных материалов</t>
  </si>
  <si>
    <t>М1.ВВ.02</t>
  </si>
  <si>
    <t>Правовые основы природопользования</t>
  </si>
  <si>
    <t>Правовое обеспечение интеллектуальной собственности</t>
  </si>
  <si>
    <t>М2</t>
  </si>
  <si>
    <t>ПРОФЕССИОНАЛЬНЫЙ ЦИКЛ</t>
  </si>
  <si>
    <t>М2.Б.00</t>
  </si>
  <si>
    <t>БАЗОВАЯ (ОБЩЕПРОФЕССИОНАЛЬНАЯ) ЧАСТЬ</t>
  </si>
  <si>
    <t>М2.Б.01</t>
  </si>
  <si>
    <t>Информационные технологии в строительстве</t>
  </si>
  <si>
    <t>0/1/0</t>
  </si>
  <si>
    <t>М2.Б.02</t>
  </si>
  <si>
    <t>Деловой иностранный язык</t>
  </si>
  <si>
    <t>Ин. яз.</t>
  </si>
  <si>
    <t>М2.Б.03</t>
  </si>
  <si>
    <t>Методы решения научно-технических задач в строительстве</t>
  </si>
  <si>
    <t>М2.Б.04</t>
  </si>
  <si>
    <t>Инженерная психология и педагогика</t>
  </si>
  <si>
    <t>Соц.упр.</t>
  </si>
  <si>
    <t>М2.В.00</t>
  </si>
  <si>
    <t>М2.В.01</t>
  </si>
  <si>
    <t>Технология эффективных композитов для зеленого строительства</t>
  </si>
  <si>
    <t>1/1/1</t>
  </si>
  <si>
    <t>М2.В.02</t>
  </si>
  <si>
    <t>Сырьевая база промышленности строительных композитов для зеленого строительства</t>
  </si>
  <si>
    <t>М2.В.03</t>
  </si>
  <si>
    <t>Энергоёмкость и функциональные характеристики строительных материалов</t>
  </si>
  <si>
    <t>М2.В.04</t>
  </si>
  <si>
    <t>Наносистемы в технологии строительных композитов для зеленого строительства</t>
  </si>
  <si>
    <t>0/1/2</t>
  </si>
  <si>
    <t>М2.ВВ.00</t>
  </si>
  <si>
    <t>М2.ВВ.01</t>
  </si>
  <si>
    <t>Экологические проблемы инновационных технологий</t>
  </si>
  <si>
    <t>Инновации в экологии</t>
  </si>
  <si>
    <t>М2.ВВ.02</t>
  </si>
  <si>
    <t>Проблемы развития автономных зеленых поселений</t>
  </si>
  <si>
    <t>Городское зеленое строительство</t>
  </si>
  <si>
    <t>М2.ВВ.03</t>
  </si>
  <si>
    <t>Экологическая оценка строительных композитов</t>
  </si>
  <si>
    <t>Экологический промышленный мониторинг</t>
  </si>
  <si>
    <t>М3</t>
  </si>
  <si>
    <t>ПРАКТИКИ И НАУЧНО-ИССЛЕДОВАТЕЛЬСКАЯ РАБОТА</t>
  </si>
  <si>
    <t>М3.П.00</t>
  </si>
  <si>
    <t>ПРАКТИКИ</t>
  </si>
  <si>
    <t>М3.П.01</t>
  </si>
  <si>
    <t>Научно-педагогическая практика (4)</t>
  </si>
  <si>
    <t>М3.П.02</t>
  </si>
  <si>
    <t>Научно-исследовательская практика</t>
  </si>
  <si>
    <t>4</t>
  </si>
  <si>
    <t>М3.Н.00</t>
  </si>
  <si>
    <t>НАУЧНО-ИССЛЕДОВАТЕЛЬСКАЯ РАБОТА</t>
  </si>
  <si>
    <t>М3.Н.01</t>
  </si>
  <si>
    <t>Научно-исследовательская работа в семестре</t>
  </si>
  <si>
    <t>1,2,3д</t>
  </si>
  <si>
    <t>М3.Н.02</t>
  </si>
  <si>
    <t>М4</t>
  </si>
  <si>
    <t>ИТОГОВАЯ ГОСУДАРСТВЕННАЯ АТТЕСТАЦИЯ</t>
  </si>
  <si>
    <t>I</t>
  </si>
  <si>
    <t>+</t>
  </si>
  <si>
    <t>=</t>
  </si>
  <si>
    <t>*</t>
  </si>
  <si>
    <t xml:space="preserve">Х </t>
  </si>
  <si>
    <t>II</t>
  </si>
  <si>
    <t>Н</t>
  </si>
  <si>
    <t>Г</t>
  </si>
  <si>
    <t>||</t>
  </si>
  <si>
    <t>Научно-педагогическая практика</t>
  </si>
  <si>
    <t>1 курс</t>
  </si>
  <si>
    <t>√</t>
  </si>
  <si>
    <t>2 курс</t>
  </si>
  <si>
    <t>3 курс</t>
  </si>
  <si>
    <t>4 курс</t>
  </si>
  <si>
    <t>5 курс</t>
  </si>
  <si>
    <t>6 курс</t>
  </si>
  <si>
    <t>Первы проректор</t>
  </si>
  <si>
    <t>_______________ Шаповалов Н.А.</t>
  </si>
  <si>
    <t>Научно-исследовательская практика (6)</t>
  </si>
  <si>
    <t>Подготовка магистерской диссертации (14)</t>
  </si>
  <si>
    <t>Итоговая государственная аттестация (2)</t>
  </si>
  <si>
    <t>Проректор по учебной работе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</si>
</sst>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u val="single"/>
        <strike val="0"/>
        <color auto="1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70"/>
  <sheetViews>
    <sheetView tabSelected="1" zoomScale="115" zoomScaleNormal="115" workbookViewId="0" topLeftCell="B1">
      <selection activeCell="C75" sqref="C75"/>
    </sheetView>
  </sheetViews>
  <sheetFormatPr defaultColWidth="9.00390625" defaultRowHeight="12.75"/>
  <cols>
    <col min="1" max="1" width="4.00390625" style="1" hidden="1" customWidth="1"/>
    <col min="2" max="2" width="7.25390625" style="1" customWidth="1"/>
    <col min="3" max="3" width="32.00390625" style="1" customWidth="1"/>
    <col min="4" max="4" width="5.125" style="1" customWidth="1"/>
    <col min="5" max="5" width="7.375" style="1" customWidth="1"/>
    <col min="6" max="7" width="5.125" style="1" customWidth="1"/>
    <col min="8" max="8" width="7.375" style="1" customWidth="1"/>
    <col min="9" max="9" width="3.375" style="1" customWidth="1"/>
    <col min="10" max="10" width="4.875" style="1" customWidth="1"/>
    <col min="11" max="11" width="3.875" style="1" customWidth="1"/>
    <col min="12" max="15" width="3.375" style="1" customWidth="1"/>
    <col min="16" max="26" width="3.75390625" style="1" customWidth="1"/>
    <col min="27" max="27" width="3.75390625" style="1" hidden="1" customWidth="1"/>
    <col min="28" max="28" width="7.125" style="1" customWidth="1"/>
    <col min="29" max="16384" width="9.125" style="1" customWidth="1"/>
  </cols>
  <sheetData>
    <row r="1" spans="7:21" ht="12.75" customHeight="1">
      <c r="G1" s="53" t="s">
        <v>38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3:28" ht="12.75" customHeight="1">
      <c r="C2" s="55" t="s">
        <v>35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31" t="s">
        <v>34</v>
      </c>
      <c r="X2" s="54"/>
      <c r="Y2" s="54"/>
      <c r="Z2" s="54"/>
      <c r="AA2" s="54"/>
      <c r="AB2" s="54"/>
    </row>
    <row r="3" spans="3:28" ht="12.75">
      <c r="C3" s="18" t="s">
        <v>33</v>
      </c>
      <c r="V3" s="30" t="s">
        <v>42</v>
      </c>
      <c r="W3" s="30"/>
      <c r="X3" s="30"/>
      <c r="Y3" s="30"/>
      <c r="Z3" s="30"/>
      <c r="AA3" s="30"/>
      <c r="AB3" s="30"/>
    </row>
    <row r="4" spans="3:28" ht="11.25">
      <c r="C4" s="1" t="s">
        <v>157</v>
      </c>
      <c r="S4" s="1" t="s">
        <v>40</v>
      </c>
      <c r="V4" s="56" t="s">
        <v>43</v>
      </c>
      <c r="W4" s="56"/>
      <c r="X4" s="56"/>
      <c r="Y4" s="56"/>
      <c r="Z4" s="56"/>
      <c r="AA4" s="56"/>
      <c r="AB4" s="56"/>
    </row>
    <row r="5" spans="4:28" ht="15.75">
      <c r="D5" s="39" t="s">
        <v>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0" t="s">
        <v>44</v>
      </c>
      <c r="W5" s="30"/>
      <c r="X5" s="30"/>
      <c r="Y5" s="30"/>
      <c r="Z5" s="30"/>
      <c r="AA5" s="30"/>
      <c r="AB5" s="30"/>
    </row>
    <row r="6" spans="3:28" ht="15.75">
      <c r="C6" s="1" t="s">
        <v>158</v>
      </c>
      <c r="H6" s="49" t="s">
        <v>45</v>
      </c>
      <c r="I6" s="49"/>
      <c r="J6" s="49"/>
      <c r="K6" s="49"/>
      <c r="L6" s="49"/>
      <c r="M6" s="49"/>
      <c r="N6" s="49"/>
      <c r="O6" s="49"/>
      <c r="P6" s="49"/>
      <c r="Q6" s="2"/>
      <c r="R6" s="2"/>
      <c r="S6" s="2"/>
      <c r="T6" s="2"/>
      <c r="U6" s="2"/>
      <c r="V6" s="30" t="s">
        <v>46</v>
      </c>
      <c r="W6" s="30"/>
      <c r="X6" s="30"/>
      <c r="Y6" s="30"/>
      <c r="Z6" s="30"/>
      <c r="AA6" s="30"/>
      <c r="AB6" s="30"/>
    </row>
    <row r="7" spans="1:28" ht="12.75" customHeight="1">
      <c r="A7" s="29">
        <v>2</v>
      </c>
      <c r="C7" s="1" t="s">
        <v>23</v>
      </c>
      <c r="P7" s="49" t="s">
        <v>41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4:28" ht="23.25" customHeight="1">
      <c r="D8" s="56" t="str">
        <f>IF($A$7=3,"Специальность","Направление")</f>
        <v>Направление</v>
      </c>
      <c r="E8" s="56"/>
      <c r="F8" s="56"/>
      <c r="G8" s="56" t="s">
        <v>47</v>
      </c>
      <c r="H8" s="56"/>
      <c r="I8" s="56"/>
      <c r="J8" s="56"/>
      <c r="K8" s="56"/>
      <c r="L8" s="51" t="s">
        <v>48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4:31" ht="27.75" customHeight="1">
      <c r="D9" s="57" t="str">
        <f>IF($A$7=3,"Специализация","Профиль")</f>
        <v>Профиль</v>
      </c>
      <c r="E9" s="57"/>
      <c r="F9" s="57"/>
      <c r="G9" s="52" t="s">
        <v>49</v>
      </c>
      <c r="H9" s="52"/>
      <c r="I9" s="52"/>
      <c r="J9" s="52"/>
      <c r="K9" s="52"/>
      <c r="L9" s="50" t="s">
        <v>50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28"/>
      <c r="AD9" s="28"/>
      <c r="AE9" s="28"/>
    </row>
    <row r="10" spans="3:28" ht="23.25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3:28" ht="12.7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3:28" ht="12.7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3:28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3:28" ht="12.7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3:28" ht="12.7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3:28" ht="12.7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3:28" ht="8.25" customHeigh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="3" customFormat="1" ht="8.25"/>
    <row r="19" spans="2:28" s="3" customFormat="1" ht="8.25">
      <c r="B19" s="34" t="s">
        <v>0</v>
      </c>
      <c r="C19" s="32" t="s">
        <v>1</v>
      </c>
      <c r="D19" s="32" t="s">
        <v>11</v>
      </c>
      <c r="E19" s="32" t="s">
        <v>2</v>
      </c>
      <c r="F19" s="32" t="s">
        <v>26</v>
      </c>
      <c r="G19" s="32" t="s">
        <v>27</v>
      </c>
      <c r="H19" s="36" t="s">
        <v>16</v>
      </c>
      <c r="I19" s="32" t="s">
        <v>37</v>
      </c>
      <c r="J19" s="32" t="s">
        <v>12</v>
      </c>
      <c r="K19" s="32" t="s">
        <v>13</v>
      </c>
      <c r="L19" s="46" t="s">
        <v>3</v>
      </c>
      <c r="M19" s="47"/>
      <c r="N19" s="48"/>
      <c r="O19" s="32" t="s">
        <v>9</v>
      </c>
      <c r="P19" s="43" t="s">
        <v>10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32" t="s">
        <v>14</v>
      </c>
    </row>
    <row r="20" spans="2:28" s="3" customFormat="1" ht="8.25">
      <c r="B20" s="34"/>
      <c r="C20" s="32"/>
      <c r="D20" s="32"/>
      <c r="E20" s="32"/>
      <c r="F20" s="32"/>
      <c r="G20" s="32"/>
      <c r="H20" s="37"/>
      <c r="I20" s="32"/>
      <c r="J20" s="32"/>
      <c r="K20" s="32"/>
      <c r="L20" s="32" t="s">
        <v>4</v>
      </c>
      <c r="M20" s="32" t="s">
        <v>8</v>
      </c>
      <c r="N20" s="32" t="s">
        <v>7</v>
      </c>
      <c r="O20" s="32"/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>
        <v>8</v>
      </c>
      <c r="X20" s="4">
        <v>9</v>
      </c>
      <c r="Y20" s="4">
        <v>10</v>
      </c>
      <c r="Z20" s="4">
        <v>11</v>
      </c>
      <c r="AA20" s="4">
        <v>12</v>
      </c>
      <c r="AB20" s="32"/>
    </row>
    <row r="21" spans="2:28" s="3" customFormat="1" ht="21" customHeight="1" thickBot="1">
      <c r="B21" s="35"/>
      <c r="C21" s="33"/>
      <c r="D21" s="40" t="s">
        <v>5</v>
      </c>
      <c r="E21" s="41"/>
      <c r="F21" s="41"/>
      <c r="G21" s="41"/>
      <c r="H21" s="42"/>
      <c r="I21" s="33"/>
      <c r="J21" s="33"/>
      <c r="K21" s="33"/>
      <c r="L21" s="33"/>
      <c r="M21" s="33"/>
      <c r="N21" s="33"/>
      <c r="O21" s="33"/>
      <c r="P21" s="6">
        <v>18</v>
      </c>
      <c r="Q21" s="6">
        <v>18</v>
      </c>
      <c r="R21" s="6">
        <v>18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33"/>
    </row>
    <row r="22" spans="1:28" s="3" customFormat="1" ht="8.25">
      <c r="A22" s="3">
        <v>2</v>
      </c>
      <c r="B22" s="7" t="s">
        <v>6</v>
      </c>
      <c r="C22" s="8">
        <v>2</v>
      </c>
      <c r="D22" s="9">
        <v>3</v>
      </c>
      <c r="E22" s="9">
        <v>4</v>
      </c>
      <c r="F22" s="9">
        <v>5</v>
      </c>
      <c r="G22" s="9">
        <v>6</v>
      </c>
      <c r="H22" s="9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8">
        <v>14</v>
      </c>
      <c r="P22" s="8">
        <v>15</v>
      </c>
      <c r="Q22" s="8">
        <v>16</v>
      </c>
      <c r="R22" s="8">
        <v>17</v>
      </c>
      <c r="S22" s="8">
        <v>18</v>
      </c>
      <c r="T22" s="8">
        <v>19</v>
      </c>
      <c r="U22" s="8">
        <v>20</v>
      </c>
      <c r="V22" s="8">
        <v>21</v>
      </c>
      <c r="W22" s="8">
        <v>22</v>
      </c>
      <c r="X22" s="8">
        <v>23</v>
      </c>
      <c r="Y22" s="8">
        <v>24</v>
      </c>
      <c r="Z22" s="8">
        <v>25</v>
      </c>
      <c r="AA22" s="8">
        <v>26</v>
      </c>
      <c r="AB22" s="8">
        <v>27</v>
      </c>
    </row>
    <row r="23" spans="1:28" s="3" customFormat="1" ht="15.75" customHeight="1">
      <c r="A23" s="3">
        <v>1</v>
      </c>
      <c r="B23" s="10" t="s">
        <v>51</v>
      </c>
      <c r="C23" s="11" t="s">
        <v>52</v>
      </c>
      <c r="D23" s="27" t="s">
        <v>53</v>
      </c>
      <c r="E23" s="27" t="s">
        <v>53</v>
      </c>
      <c r="F23" s="27" t="s">
        <v>53</v>
      </c>
      <c r="G23" s="27" t="s">
        <v>53</v>
      </c>
      <c r="H23" s="27" t="s">
        <v>53</v>
      </c>
      <c r="I23" s="5">
        <f>0+I$24+I$29+I$32</f>
        <v>900</v>
      </c>
      <c r="J23" s="5">
        <f>0+J$24+J$29+J$32</f>
        <v>25</v>
      </c>
      <c r="K23" s="5">
        <f>0+K$24+K$29+K$32</f>
        <v>270</v>
      </c>
      <c r="L23" s="5">
        <f>0+L$24+L$29+L$32</f>
        <v>54</v>
      </c>
      <c r="M23" s="5">
        <f>0+M$24+M$29+M$32</f>
        <v>0</v>
      </c>
      <c r="N23" s="5">
        <f>0+N$24+N$29+N$32</f>
        <v>216</v>
      </c>
      <c r="O23" s="5">
        <f>0+O$24+O$29+O$32</f>
        <v>630</v>
      </c>
      <c r="P23" s="27" t="s">
        <v>53</v>
      </c>
      <c r="Q23" s="27" t="s">
        <v>53</v>
      </c>
      <c r="R23" s="27" t="s">
        <v>53</v>
      </c>
      <c r="S23" s="27" t="s">
        <v>53</v>
      </c>
      <c r="T23" s="27" t="s">
        <v>53</v>
      </c>
      <c r="U23" s="27" t="s">
        <v>53</v>
      </c>
      <c r="V23" s="27" t="s">
        <v>53</v>
      </c>
      <c r="W23" s="27" t="s">
        <v>53</v>
      </c>
      <c r="X23" s="27" t="s">
        <v>53</v>
      </c>
      <c r="Y23" s="27" t="s">
        <v>53</v>
      </c>
      <c r="Z23" s="27" t="s">
        <v>53</v>
      </c>
      <c r="AA23" s="27" t="s">
        <v>53</v>
      </c>
      <c r="AB23" s="11"/>
    </row>
    <row r="24" spans="1:28" s="3" customFormat="1" ht="16.5" customHeight="1">
      <c r="A24" s="3">
        <v>2</v>
      </c>
      <c r="B24" s="10" t="s">
        <v>54</v>
      </c>
      <c r="C24" s="11" t="s">
        <v>55</v>
      </c>
      <c r="D24" s="27" t="s">
        <v>53</v>
      </c>
      <c r="E24" s="27" t="s">
        <v>53</v>
      </c>
      <c r="F24" s="27" t="s">
        <v>53</v>
      </c>
      <c r="G24" s="27" t="s">
        <v>53</v>
      </c>
      <c r="H24" s="27" t="s">
        <v>53</v>
      </c>
      <c r="I24" s="5">
        <f>0+I$25+I$26+I$27+I$28</f>
        <v>360</v>
      </c>
      <c r="J24" s="5">
        <f>0+J$25+J$26+J$27+J$28</f>
        <v>10</v>
      </c>
      <c r="K24" s="5">
        <f>0+K$25+K$26+K$27+K$28</f>
        <v>144</v>
      </c>
      <c r="L24" s="5">
        <f>0+L$25+L$26+L$27+L$28</f>
        <v>36</v>
      </c>
      <c r="M24" s="5">
        <f>0+M$25+M$26+M$27+M$28</f>
        <v>0</v>
      </c>
      <c r="N24" s="5">
        <f>0+N$25+N$26+N$27+N$28</f>
        <v>108</v>
      </c>
      <c r="O24" s="5">
        <f>0+O$25+O$26+O$27+O$28</f>
        <v>216</v>
      </c>
      <c r="P24" s="27" t="s">
        <v>53</v>
      </c>
      <c r="Q24" s="27" t="s">
        <v>53</v>
      </c>
      <c r="R24" s="27" t="s">
        <v>53</v>
      </c>
      <c r="S24" s="27" t="s">
        <v>53</v>
      </c>
      <c r="T24" s="27" t="s">
        <v>53</v>
      </c>
      <c r="U24" s="27" t="s">
        <v>53</v>
      </c>
      <c r="V24" s="27" t="s">
        <v>53</v>
      </c>
      <c r="W24" s="27" t="s">
        <v>53</v>
      </c>
      <c r="X24" s="27" t="s">
        <v>53</v>
      </c>
      <c r="Y24" s="27" t="s">
        <v>53</v>
      </c>
      <c r="Z24" s="27" t="s">
        <v>53</v>
      </c>
      <c r="AA24" s="27" t="s">
        <v>53</v>
      </c>
      <c r="AB24" s="11"/>
    </row>
    <row r="25" spans="1:28" s="3" customFormat="1" ht="15.75" customHeight="1">
      <c r="A25" s="3">
        <v>3</v>
      </c>
      <c r="B25" s="10" t="s">
        <v>56</v>
      </c>
      <c r="C25" s="11" t="s">
        <v>57</v>
      </c>
      <c r="D25" s="27" t="s">
        <v>53</v>
      </c>
      <c r="E25" s="27" t="s">
        <v>6</v>
      </c>
      <c r="F25" s="27" t="s">
        <v>53</v>
      </c>
      <c r="G25" s="27" t="s">
        <v>53</v>
      </c>
      <c r="H25" s="27" t="s">
        <v>53</v>
      </c>
      <c r="I25" s="5">
        <v>108</v>
      </c>
      <c r="J25" s="5">
        <v>3</v>
      </c>
      <c r="K25" s="5">
        <v>54</v>
      </c>
      <c r="L25" s="5">
        <v>18</v>
      </c>
      <c r="M25" s="5">
        <v>0</v>
      </c>
      <c r="N25" s="5">
        <v>36</v>
      </c>
      <c r="O25" s="5">
        <v>54</v>
      </c>
      <c r="P25" s="27" t="s">
        <v>58</v>
      </c>
      <c r="Q25" s="27" t="s">
        <v>53</v>
      </c>
      <c r="R25" s="27" t="s">
        <v>53</v>
      </c>
      <c r="S25" s="27" t="s">
        <v>53</v>
      </c>
      <c r="T25" s="27" t="s">
        <v>53</v>
      </c>
      <c r="U25" s="27" t="s">
        <v>53</v>
      </c>
      <c r="V25" s="27" t="s">
        <v>53</v>
      </c>
      <c r="W25" s="27" t="s">
        <v>53</v>
      </c>
      <c r="X25" s="27" t="s">
        <v>53</v>
      </c>
      <c r="Y25" s="27" t="s">
        <v>53</v>
      </c>
      <c r="Z25" s="27" t="s">
        <v>53</v>
      </c>
      <c r="AA25" s="27" t="s">
        <v>53</v>
      </c>
      <c r="AB25" s="11" t="s">
        <v>59</v>
      </c>
    </row>
    <row r="26" spans="1:28" s="3" customFormat="1" ht="15.75" customHeight="1">
      <c r="A26" s="3">
        <v>3</v>
      </c>
      <c r="B26" s="10" t="s">
        <v>60</v>
      </c>
      <c r="C26" s="11" t="s">
        <v>61</v>
      </c>
      <c r="D26" s="27" t="s">
        <v>53</v>
      </c>
      <c r="E26" s="27" t="s">
        <v>62</v>
      </c>
      <c r="F26" s="27" t="s">
        <v>53</v>
      </c>
      <c r="G26" s="27" t="s">
        <v>53</v>
      </c>
      <c r="H26" s="27" t="s">
        <v>62</v>
      </c>
      <c r="I26" s="5">
        <v>108</v>
      </c>
      <c r="J26" s="5">
        <v>3</v>
      </c>
      <c r="K26" s="5">
        <v>36</v>
      </c>
      <c r="L26" s="5">
        <v>18</v>
      </c>
      <c r="M26" s="5">
        <v>0</v>
      </c>
      <c r="N26" s="5">
        <v>18</v>
      </c>
      <c r="O26" s="5">
        <v>72</v>
      </c>
      <c r="P26" s="27" t="s">
        <v>53</v>
      </c>
      <c r="Q26" s="27" t="s">
        <v>53</v>
      </c>
      <c r="R26" s="27" t="s">
        <v>63</v>
      </c>
      <c r="S26" s="27" t="s">
        <v>53</v>
      </c>
      <c r="T26" s="27" t="s">
        <v>53</v>
      </c>
      <c r="U26" s="27" t="s">
        <v>53</v>
      </c>
      <c r="V26" s="27" t="s">
        <v>53</v>
      </c>
      <c r="W26" s="27" t="s">
        <v>53</v>
      </c>
      <c r="X26" s="27" t="s">
        <v>53</v>
      </c>
      <c r="Y26" s="27" t="s">
        <v>53</v>
      </c>
      <c r="Z26" s="27" t="s">
        <v>53</v>
      </c>
      <c r="AA26" s="27" t="s">
        <v>53</v>
      </c>
      <c r="AB26" s="11" t="s">
        <v>64</v>
      </c>
    </row>
    <row r="27" spans="1:28" s="3" customFormat="1" ht="15.75" customHeight="1">
      <c r="A27" s="3">
        <v>3</v>
      </c>
      <c r="B27" s="10" t="s">
        <v>65</v>
      </c>
      <c r="C27" s="11" t="s">
        <v>66</v>
      </c>
      <c r="D27" s="27" t="s">
        <v>53</v>
      </c>
      <c r="E27" s="27" t="s">
        <v>67</v>
      </c>
      <c r="F27" s="27" t="s">
        <v>53</v>
      </c>
      <c r="G27" s="27" t="s">
        <v>53</v>
      </c>
      <c r="H27" s="27" t="s">
        <v>67</v>
      </c>
      <c r="I27" s="5">
        <v>72</v>
      </c>
      <c r="J27" s="5">
        <v>2</v>
      </c>
      <c r="K27" s="5">
        <v>36</v>
      </c>
      <c r="L27" s="5">
        <v>0</v>
      </c>
      <c r="M27" s="5">
        <v>0</v>
      </c>
      <c r="N27" s="5">
        <v>36</v>
      </c>
      <c r="O27" s="5">
        <v>36</v>
      </c>
      <c r="P27" s="27" t="s">
        <v>53</v>
      </c>
      <c r="Q27" s="27" t="s">
        <v>68</v>
      </c>
      <c r="R27" s="27" t="s">
        <v>53</v>
      </c>
      <c r="S27" s="27" t="s">
        <v>53</v>
      </c>
      <c r="T27" s="27" t="s">
        <v>53</v>
      </c>
      <c r="U27" s="27" t="s">
        <v>53</v>
      </c>
      <c r="V27" s="27" t="s">
        <v>53</v>
      </c>
      <c r="W27" s="27" t="s">
        <v>53</v>
      </c>
      <c r="X27" s="27" t="s">
        <v>53</v>
      </c>
      <c r="Y27" s="27" t="s">
        <v>53</v>
      </c>
      <c r="Z27" s="27" t="s">
        <v>53</v>
      </c>
      <c r="AA27" s="27" t="s">
        <v>53</v>
      </c>
      <c r="AB27" s="11" t="s">
        <v>64</v>
      </c>
    </row>
    <row r="28" spans="1:28" s="3" customFormat="1" ht="16.5" customHeight="1">
      <c r="A28" s="3">
        <v>3</v>
      </c>
      <c r="B28" s="10" t="s">
        <v>69</v>
      </c>
      <c r="C28" s="11" t="s">
        <v>70</v>
      </c>
      <c r="D28" s="27" t="s">
        <v>53</v>
      </c>
      <c r="E28" s="27" t="s">
        <v>67</v>
      </c>
      <c r="F28" s="27" t="s">
        <v>53</v>
      </c>
      <c r="G28" s="27" t="s">
        <v>53</v>
      </c>
      <c r="H28" s="27" t="s">
        <v>67</v>
      </c>
      <c r="I28" s="5">
        <v>72</v>
      </c>
      <c r="J28" s="5">
        <v>2</v>
      </c>
      <c r="K28" s="5">
        <v>18</v>
      </c>
      <c r="L28" s="5">
        <v>0</v>
      </c>
      <c r="M28" s="5">
        <v>0</v>
      </c>
      <c r="N28" s="5">
        <v>18</v>
      </c>
      <c r="O28" s="5">
        <v>54</v>
      </c>
      <c r="P28" s="27" t="s">
        <v>53</v>
      </c>
      <c r="Q28" s="27" t="s">
        <v>71</v>
      </c>
      <c r="R28" s="27" t="s">
        <v>53</v>
      </c>
      <c r="S28" s="27" t="s">
        <v>53</v>
      </c>
      <c r="T28" s="27" t="s">
        <v>53</v>
      </c>
      <c r="U28" s="27" t="s">
        <v>53</v>
      </c>
      <c r="V28" s="27" t="s">
        <v>53</v>
      </c>
      <c r="W28" s="27" t="s">
        <v>53</v>
      </c>
      <c r="X28" s="27" t="s">
        <v>53</v>
      </c>
      <c r="Y28" s="27" t="s">
        <v>53</v>
      </c>
      <c r="Z28" s="27" t="s">
        <v>53</v>
      </c>
      <c r="AA28" s="27" t="s">
        <v>53</v>
      </c>
      <c r="AB28" s="11" t="s">
        <v>72</v>
      </c>
    </row>
    <row r="29" spans="1:28" s="3" customFormat="1" ht="17.25" customHeight="1">
      <c r="A29" s="3">
        <v>2</v>
      </c>
      <c r="B29" s="10" t="s">
        <v>73</v>
      </c>
      <c r="C29" s="11" t="s">
        <v>74</v>
      </c>
      <c r="D29" s="27" t="s">
        <v>53</v>
      </c>
      <c r="E29" s="27" t="s">
        <v>53</v>
      </c>
      <c r="F29" s="27" t="s">
        <v>53</v>
      </c>
      <c r="G29" s="27" t="s">
        <v>53</v>
      </c>
      <c r="H29" s="27" t="s">
        <v>53</v>
      </c>
      <c r="I29" s="5">
        <f>0+I$30+I$31</f>
        <v>324</v>
      </c>
      <c r="J29" s="5">
        <f>0+J$30+J$31</f>
        <v>9</v>
      </c>
      <c r="K29" s="5">
        <f>0+K$30+K$31</f>
        <v>90</v>
      </c>
      <c r="L29" s="5">
        <f>0+L$30+L$31</f>
        <v>18</v>
      </c>
      <c r="M29" s="5">
        <f>0+M$30+M$31</f>
        <v>0</v>
      </c>
      <c r="N29" s="5">
        <f>0+N$30+N$31</f>
        <v>72</v>
      </c>
      <c r="O29" s="5">
        <f>0+O$30+O$31</f>
        <v>234</v>
      </c>
      <c r="P29" s="27" t="s">
        <v>53</v>
      </c>
      <c r="Q29" s="27" t="s">
        <v>53</v>
      </c>
      <c r="R29" s="27" t="s">
        <v>53</v>
      </c>
      <c r="S29" s="27" t="s">
        <v>53</v>
      </c>
      <c r="T29" s="27" t="s">
        <v>53</v>
      </c>
      <c r="U29" s="27" t="s">
        <v>53</v>
      </c>
      <c r="V29" s="27" t="s">
        <v>53</v>
      </c>
      <c r="W29" s="27" t="s">
        <v>53</v>
      </c>
      <c r="X29" s="27" t="s">
        <v>53</v>
      </c>
      <c r="Y29" s="27" t="s">
        <v>53</v>
      </c>
      <c r="Z29" s="27" t="s">
        <v>53</v>
      </c>
      <c r="AA29" s="27" t="s">
        <v>53</v>
      </c>
      <c r="AB29" s="11"/>
    </row>
    <row r="30" spans="1:28" s="3" customFormat="1" ht="24.75" customHeight="1">
      <c r="A30" s="3">
        <v>3</v>
      </c>
      <c r="B30" s="10" t="s">
        <v>75</v>
      </c>
      <c r="C30" s="11" t="s">
        <v>76</v>
      </c>
      <c r="D30" s="27" t="s">
        <v>6</v>
      </c>
      <c r="E30" s="27" t="s">
        <v>53</v>
      </c>
      <c r="F30" s="27" t="s">
        <v>53</v>
      </c>
      <c r="G30" s="27" t="s">
        <v>53</v>
      </c>
      <c r="H30" s="27" t="s">
        <v>6</v>
      </c>
      <c r="I30" s="5">
        <v>144</v>
      </c>
      <c r="J30" s="5">
        <v>4</v>
      </c>
      <c r="K30" s="5">
        <v>36</v>
      </c>
      <c r="L30" s="5">
        <v>0</v>
      </c>
      <c r="M30" s="5">
        <v>0</v>
      </c>
      <c r="N30" s="5">
        <v>36</v>
      </c>
      <c r="O30" s="5">
        <v>108</v>
      </c>
      <c r="P30" s="27" t="s">
        <v>68</v>
      </c>
      <c r="Q30" s="27" t="s">
        <v>53</v>
      </c>
      <c r="R30" s="27" t="s">
        <v>53</v>
      </c>
      <c r="S30" s="27" t="s">
        <v>53</v>
      </c>
      <c r="T30" s="27" t="s">
        <v>53</v>
      </c>
      <c r="U30" s="27" t="s">
        <v>53</v>
      </c>
      <c r="V30" s="27" t="s">
        <v>53</v>
      </c>
      <c r="W30" s="27" t="s">
        <v>53</v>
      </c>
      <c r="X30" s="27" t="s">
        <v>53</v>
      </c>
      <c r="Y30" s="27" t="s">
        <v>53</v>
      </c>
      <c r="Z30" s="27" t="s">
        <v>53</v>
      </c>
      <c r="AA30" s="27" t="s">
        <v>53</v>
      </c>
      <c r="AB30" s="11" t="s">
        <v>72</v>
      </c>
    </row>
    <row r="31" spans="1:28" s="3" customFormat="1" ht="16.5" customHeight="1">
      <c r="A31" s="3">
        <v>3</v>
      </c>
      <c r="B31" s="10" t="s">
        <v>77</v>
      </c>
      <c r="C31" s="11" t="s">
        <v>78</v>
      </c>
      <c r="D31" s="27" t="s">
        <v>62</v>
      </c>
      <c r="E31" s="27" t="s">
        <v>53</v>
      </c>
      <c r="F31" s="27" t="s">
        <v>62</v>
      </c>
      <c r="G31" s="27" t="s">
        <v>53</v>
      </c>
      <c r="H31" s="27" t="s">
        <v>53</v>
      </c>
      <c r="I31" s="5">
        <v>180</v>
      </c>
      <c r="J31" s="5">
        <v>5</v>
      </c>
      <c r="K31" s="5">
        <v>54</v>
      </c>
      <c r="L31" s="5">
        <v>18</v>
      </c>
      <c r="M31" s="5">
        <v>0</v>
      </c>
      <c r="N31" s="5">
        <v>36</v>
      </c>
      <c r="O31" s="5">
        <v>126</v>
      </c>
      <c r="P31" s="27" t="s">
        <v>53</v>
      </c>
      <c r="Q31" s="27" t="s">
        <v>53</v>
      </c>
      <c r="R31" s="27" t="s">
        <v>58</v>
      </c>
      <c r="S31" s="27" t="s">
        <v>53</v>
      </c>
      <c r="T31" s="27" t="s">
        <v>53</v>
      </c>
      <c r="U31" s="27" t="s">
        <v>53</v>
      </c>
      <c r="V31" s="27" t="s">
        <v>53</v>
      </c>
      <c r="W31" s="27" t="s">
        <v>53</v>
      </c>
      <c r="X31" s="27" t="s">
        <v>53</v>
      </c>
      <c r="Y31" s="27" t="s">
        <v>53</v>
      </c>
      <c r="Z31" s="27" t="s">
        <v>53</v>
      </c>
      <c r="AA31" s="27" t="s">
        <v>53</v>
      </c>
      <c r="AB31" s="11" t="s">
        <v>72</v>
      </c>
    </row>
    <row r="32" spans="1:28" s="3" customFormat="1" ht="16.5" customHeight="1">
      <c r="A32" s="3">
        <v>2</v>
      </c>
      <c r="B32" s="10" t="s">
        <v>79</v>
      </c>
      <c r="C32" s="11" t="s">
        <v>80</v>
      </c>
      <c r="D32" s="27" t="s">
        <v>53</v>
      </c>
      <c r="E32" s="27" t="s">
        <v>53</v>
      </c>
      <c r="F32" s="27" t="s">
        <v>53</v>
      </c>
      <c r="G32" s="27" t="s">
        <v>53</v>
      </c>
      <c r="H32" s="27" t="s">
        <v>53</v>
      </c>
      <c r="I32" s="5">
        <f>0+I$33+I$34+I$35+I$36</f>
        <v>216</v>
      </c>
      <c r="J32" s="5">
        <f>0+J$33+J$34+J$35+J$36</f>
        <v>6</v>
      </c>
      <c r="K32" s="5">
        <f>0+K$33+K$34+K$35+K$36</f>
        <v>36</v>
      </c>
      <c r="L32" s="5">
        <f>0+L$33+L$34+L$35+L$36</f>
        <v>0</v>
      </c>
      <c r="M32" s="5">
        <f>0+M$33+M$34+M$35+M$36</f>
        <v>0</v>
      </c>
      <c r="N32" s="5">
        <f>0+N$33+N$34+N$35+N$36</f>
        <v>36</v>
      </c>
      <c r="O32" s="5">
        <f>0+O$33+O$34+O$35+O$36</f>
        <v>180</v>
      </c>
      <c r="P32" s="27" t="s">
        <v>53</v>
      </c>
      <c r="Q32" s="27" t="s">
        <v>53</v>
      </c>
      <c r="R32" s="27" t="s">
        <v>53</v>
      </c>
      <c r="S32" s="27" t="s">
        <v>53</v>
      </c>
      <c r="T32" s="27" t="s">
        <v>53</v>
      </c>
      <c r="U32" s="27" t="s">
        <v>53</v>
      </c>
      <c r="V32" s="27" t="s">
        <v>53</v>
      </c>
      <c r="W32" s="27" t="s">
        <v>53</v>
      </c>
      <c r="X32" s="27" t="s">
        <v>53</v>
      </c>
      <c r="Y32" s="27" t="s">
        <v>53</v>
      </c>
      <c r="Z32" s="27" t="s">
        <v>53</v>
      </c>
      <c r="AA32" s="27" t="s">
        <v>53</v>
      </c>
      <c r="AB32" s="11"/>
    </row>
    <row r="33" spans="1:28" s="3" customFormat="1" ht="17.25" customHeight="1">
      <c r="A33" s="3">
        <v>3</v>
      </c>
      <c r="B33" s="10" t="s">
        <v>81</v>
      </c>
      <c r="C33" s="11" t="s">
        <v>82</v>
      </c>
      <c r="D33" s="27" t="s">
        <v>67</v>
      </c>
      <c r="E33" s="27" t="s">
        <v>53</v>
      </c>
      <c r="F33" s="27" t="s">
        <v>53</v>
      </c>
      <c r="G33" s="27" t="s">
        <v>67</v>
      </c>
      <c r="H33" s="27" t="s">
        <v>53</v>
      </c>
      <c r="I33" s="5">
        <v>108</v>
      </c>
      <c r="J33" s="5">
        <v>3</v>
      </c>
      <c r="K33" s="5">
        <v>18</v>
      </c>
      <c r="L33" s="5">
        <v>0</v>
      </c>
      <c r="M33" s="5">
        <v>0</v>
      </c>
      <c r="N33" s="5">
        <v>18</v>
      </c>
      <c r="O33" s="5">
        <v>90</v>
      </c>
      <c r="P33" s="27" t="s">
        <v>53</v>
      </c>
      <c r="Q33" s="27" t="s">
        <v>71</v>
      </c>
      <c r="R33" s="27" t="s">
        <v>53</v>
      </c>
      <c r="S33" s="27" t="s">
        <v>53</v>
      </c>
      <c r="T33" s="27" t="s">
        <v>53</v>
      </c>
      <c r="U33" s="27" t="s">
        <v>53</v>
      </c>
      <c r="V33" s="27" t="s">
        <v>53</v>
      </c>
      <c r="W33" s="27" t="s">
        <v>53</v>
      </c>
      <c r="X33" s="27" t="s">
        <v>53</v>
      </c>
      <c r="Y33" s="27" t="s">
        <v>53</v>
      </c>
      <c r="Z33" s="27" t="s">
        <v>53</v>
      </c>
      <c r="AA33" s="27" t="s">
        <v>53</v>
      </c>
      <c r="AB33" s="11" t="s">
        <v>72</v>
      </c>
    </row>
    <row r="34" spans="1:28" s="3" customFormat="1" ht="24.75" customHeight="1">
      <c r="A34" s="3">
        <v>3</v>
      </c>
      <c r="B34" s="10" t="s">
        <v>81</v>
      </c>
      <c r="C34" s="11" t="s">
        <v>83</v>
      </c>
      <c r="D34" s="27" t="s">
        <v>53</v>
      </c>
      <c r="E34" s="27" t="s">
        <v>53</v>
      </c>
      <c r="F34" s="27" t="s">
        <v>53</v>
      </c>
      <c r="G34" s="27" t="s">
        <v>53</v>
      </c>
      <c r="H34" s="27" t="s">
        <v>53</v>
      </c>
      <c r="I34" s="5"/>
      <c r="J34" s="5"/>
      <c r="K34" s="5">
        <v>0</v>
      </c>
      <c r="L34" s="5">
        <v>0</v>
      </c>
      <c r="M34" s="5">
        <v>0</v>
      </c>
      <c r="N34" s="5">
        <v>0</v>
      </c>
      <c r="O34" s="5"/>
      <c r="P34" s="27" t="s">
        <v>53</v>
      </c>
      <c r="Q34" s="27" t="s">
        <v>53</v>
      </c>
      <c r="R34" s="27" t="s">
        <v>53</v>
      </c>
      <c r="S34" s="27" t="s">
        <v>53</v>
      </c>
      <c r="T34" s="27" t="s">
        <v>53</v>
      </c>
      <c r="U34" s="27" t="s">
        <v>53</v>
      </c>
      <c r="V34" s="27" t="s">
        <v>53</v>
      </c>
      <c r="W34" s="27" t="s">
        <v>53</v>
      </c>
      <c r="X34" s="27" t="s">
        <v>53</v>
      </c>
      <c r="Y34" s="27" t="s">
        <v>53</v>
      </c>
      <c r="Z34" s="27" t="s">
        <v>53</v>
      </c>
      <c r="AA34" s="27" t="s">
        <v>53</v>
      </c>
      <c r="AB34" s="11" t="s">
        <v>72</v>
      </c>
    </row>
    <row r="35" spans="1:28" s="3" customFormat="1" ht="16.5" customHeight="1">
      <c r="A35" s="3">
        <v>3</v>
      </c>
      <c r="B35" s="10" t="s">
        <v>84</v>
      </c>
      <c r="C35" s="11" t="s">
        <v>85</v>
      </c>
      <c r="D35" s="27" t="s">
        <v>67</v>
      </c>
      <c r="E35" s="27" t="s">
        <v>53</v>
      </c>
      <c r="F35" s="27" t="s">
        <v>53</v>
      </c>
      <c r="G35" s="27" t="s">
        <v>53</v>
      </c>
      <c r="H35" s="27" t="s">
        <v>67</v>
      </c>
      <c r="I35" s="5">
        <v>108</v>
      </c>
      <c r="J35" s="5">
        <v>3</v>
      </c>
      <c r="K35" s="5">
        <v>18</v>
      </c>
      <c r="L35" s="5">
        <v>0</v>
      </c>
      <c r="M35" s="5">
        <v>0</v>
      </c>
      <c r="N35" s="5">
        <v>18</v>
      </c>
      <c r="O35" s="5">
        <v>90</v>
      </c>
      <c r="P35" s="27" t="s">
        <v>53</v>
      </c>
      <c r="Q35" s="27" t="s">
        <v>71</v>
      </c>
      <c r="R35" s="27" t="s">
        <v>53</v>
      </c>
      <c r="S35" s="27" t="s">
        <v>53</v>
      </c>
      <c r="T35" s="27" t="s">
        <v>53</v>
      </c>
      <c r="U35" s="27" t="s">
        <v>53</v>
      </c>
      <c r="V35" s="27" t="s">
        <v>53</v>
      </c>
      <c r="W35" s="27" t="s">
        <v>53</v>
      </c>
      <c r="X35" s="27" t="s">
        <v>53</v>
      </c>
      <c r="Y35" s="27" t="s">
        <v>53</v>
      </c>
      <c r="Z35" s="27" t="s">
        <v>53</v>
      </c>
      <c r="AA35" s="27" t="s">
        <v>53</v>
      </c>
      <c r="AB35" s="11" t="s">
        <v>72</v>
      </c>
    </row>
    <row r="36" spans="1:28" s="3" customFormat="1" ht="16.5" customHeight="1">
      <c r="A36" s="3">
        <v>3</v>
      </c>
      <c r="B36" s="10" t="s">
        <v>84</v>
      </c>
      <c r="C36" s="11" t="s">
        <v>86</v>
      </c>
      <c r="D36" s="27" t="s">
        <v>53</v>
      </c>
      <c r="E36" s="27" t="s">
        <v>53</v>
      </c>
      <c r="F36" s="27" t="s">
        <v>53</v>
      </c>
      <c r="G36" s="27" t="s">
        <v>53</v>
      </c>
      <c r="H36" s="27" t="s">
        <v>53</v>
      </c>
      <c r="I36" s="5"/>
      <c r="J36" s="5"/>
      <c r="K36" s="5">
        <v>0</v>
      </c>
      <c r="L36" s="5">
        <v>0</v>
      </c>
      <c r="M36" s="5">
        <v>0</v>
      </c>
      <c r="N36" s="5">
        <v>0</v>
      </c>
      <c r="O36" s="5"/>
      <c r="P36" s="27" t="s">
        <v>53</v>
      </c>
      <c r="Q36" s="27" t="s">
        <v>53</v>
      </c>
      <c r="R36" s="27" t="s">
        <v>53</v>
      </c>
      <c r="S36" s="27" t="s">
        <v>53</v>
      </c>
      <c r="T36" s="27" t="s">
        <v>53</v>
      </c>
      <c r="U36" s="27" t="s">
        <v>53</v>
      </c>
      <c r="V36" s="27" t="s">
        <v>53</v>
      </c>
      <c r="W36" s="27" t="s">
        <v>53</v>
      </c>
      <c r="X36" s="27" t="s">
        <v>53</v>
      </c>
      <c r="Y36" s="27" t="s">
        <v>53</v>
      </c>
      <c r="Z36" s="27" t="s">
        <v>53</v>
      </c>
      <c r="AA36" s="27" t="s">
        <v>53</v>
      </c>
      <c r="AB36" s="11" t="s">
        <v>72</v>
      </c>
    </row>
    <row r="37" spans="1:28" s="3" customFormat="1" ht="16.5" customHeight="1">
      <c r="A37" s="3">
        <v>1</v>
      </c>
      <c r="B37" s="10" t="s">
        <v>87</v>
      </c>
      <c r="C37" s="11" t="s">
        <v>88</v>
      </c>
      <c r="D37" s="27" t="s">
        <v>53</v>
      </c>
      <c r="E37" s="27" t="s">
        <v>53</v>
      </c>
      <c r="F37" s="27" t="s">
        <v>53</v>
      </c>
      <c r="G37" s="27" t="s">
        <v>53</v>
      </c>
      <c r="H37" s="27" t="s">
        <v>53</v>
      </c>
      <c r="I37" s="5">
        <f>0+I$38+I$43+I$48</f>
        <v>1260</v>
      </c>
      <c r="J37" s="5">
        <f>0+J$38+J$43+J$48</f>
        <v>35</v>
      </c>
      <c r="K37" s="5">
        <f>0+K$38+K$43+K$48</f>
        <v>432</v>
      </c>
      <c r="L37" s="5">
        <f>0+L$38+L$43+L$48</f>
        <v>72</v>
      </c>
      <c r="M37" s="5">
        <f>0+M$38+M$43+M$48</f>
        <v>54</v>
      </c>
      <c r="N37" s="5">
        <f>0+N$38+N$43+N$48</f>
        <v>306</v>
      </c>
      <c r="O37" s="5">
        <f>0+O$38+O$43+O$48</f>
        <v>828</v>
      </c>
      <c r="P37" s="27" t="s">
        <v>53</v>
      </c>
      <c r="Q37" s="27" t="s">
        <v>53</v>
      </c>
      <c r="R37" s="27" t="s">
        <v>53</v>
      </c>
      <c r="S37" s="27" t="s">
        <v>53</v>
      </c>
      <c r="T37" s="27" t="s">
        <v>53</v>
      </c>
      <c r="U37" s="27" t="s">
        <v>53</v>
      </c>
      <c r="V37" s="27" t="s">
        <v>53</v>
      </c>
      <c r="W37" s="27" t="s">
        <v>53</v>
      </c>
      <c r="X37" s="27" t="s">
        <v>53</v>
      </c>
      <c r="Y37" s="27" t="s">
        <v>53</v>
      </c>
      <c r="Z37" s="27" t="s">
        <v>53</v>
      </c>
      <c r="AA37" s="27" t="s">
        <v>53</v>
      </c>
      <c r="AB37" s="11"/>
    </row>
    <row r="38" spans="1:28" s="3" customFormat="1" ht="16.5" customHeight="1">
      <c r="A38" s="3">
        <v>2</v>
      </c>
      <c r="B38" s="10" t="s">
        <v>89</v>
      </c>
      <c r="C38" s="11" t="s">
        <v>90</v>
      </c>
      <c r="D38" s="27" t="s">
        <v>53</v>
      </c>
      <c r="E38" s="27" t="s">
        <v>53</v>
      </c>
      <c r="F38" s="27" t="s">
        <v>53</v>
      </c>
      <c r="G38" s="27" t="s">
        <v>53</v>
      </c>
      <c r="H38" s="27" t="s">
        <v>53</v>
      </c>
      <c r="I38" s="5">
        <f>0+I$39+I$40+I$41+I$42</f>
        <v>360</v>
      </c>
      <c r="J38" s="5">
        <f>0+J$39+J$40+J$41+J$42</f>
        <v>10</v>
      </c>
      <c r="K38" s="5">
        <f>0+K$39+K$40+K$41+K$42</f>
        <v>108</v>
      </c>
      <c r="L38" s="5">
        <f>0+L$39+L$40+L$41+L$42</f>
        <v>18</v>
      </c>
      <c r="M38" s="5">
        <f>0+M$39+M$40+M$41+M$42</f>
        <v>18</v>
      </c>
      <c r="N38" s="5">
        <f>0+N$39+N$40+N$41+N$42</f>
        <v>72</v>
      </c>
      <c r="O38" s="5">
        <f>0+O$39+O$40+O$41+O$42</f>
        <v>252</v>
      </c>
      <c r="P38" s="27" t="s">
        <v>53</v>
      </c>
      <c r="Q38" s="27" t="s">
        <v>53</v>
      </c>
      <c r="R38" s="27" t="s">
        <v>53</v>
      </c>
      <c r="S38" s="27" t="s">
        <v>53</v>
      </c>
      <c r="T38" s="27" t="s">
        <v>53</v>
      </c>
      <c r="U38" s="27" t="s">
        <v>53</v>
      </c>
      <c r="V38" s="27" t="s">
        <v>53</v>
      </c>
      <c r="W38" s="27" t="s">
        <v>53</v>
      </c>
      <c r="X38" s="27" t="s">
        <v>53</v>
      </c>
      <c r="Y38" s="27" t="s">
        <v>53</v>
      </c>
      <c r="Z38" s="27" t="s">
        <v>53</v>
      </c>
      <c r="AA38" s="27" t="s">
        <v>53</v>
      </c>
      <c r="AB38" s="11"/>
    </row>
    <row r="39" spans="1:28" s="3" customFormat="1" ht="16.5" customHeight="1">
      <c r="A39" s="3">
        <v>3</v>
      </c>
      <c r="B39" s="10" t="s">
        <v>91</v>
      </c>
      <c r="C39" s="11" t="s">
        <v>92</v>
      </c>
      <c r="D39" s="27" t="s">
        <v>53</v>
      </c>
      <c r="E39" s="27" t="s">
        <v>62</v>
      </c>
      <c r="F39" s="27" t="s">
        <v>53</v>
      </c>
      <c r="G39" s="27" t="s">
        <v>53</v>
      </c>
      <c r="H39" s="27" t="s">
        <v>53</v>
      </c>
      <c r="I39" s="5">
        <v>72</v>
      </c>
      <c r="J39" s="5">
        <v>2</v>
      </c>
      <c r="K39" s="5">
        <v>18</v>
      </c>
      <c r="L39" s="5">
        <v>0</v>
      </c>
      <c r="M39" s="5">
        <v>18</v>
      </c>
      <c r="N39" s="5">
        <v>0</v>
      </c>
      <c r="O39" s="5">
        <v>54</v>
      </c>
      <c r="P39" s="27" t="s">
        <v>53</v>
      </c>
      <c r="Q39" s="27" t="s">
        <v>53</v>
      </c>
      <c r="R39" s="27" t="s">
        <v>93</v>
      </c>
      <c r="S39" s="27" t="s">
        <v>53</v>
      </c>
      <c r="T39" s="27" t="s">
        <v>53</v>
      </c>
      <c r="U39" s="27" t="s">
        <v>53</v>
      </c>
      <c r="V39" s="27" t="s">
        <v>53</v>
      </c>
      <c r="W39" s="27" t="s">
        <v>53</v>
      </c>
      <c r="X39" s="27" t="s">
        <v>53</v>
      </c>
      <c r="Y39" s="27" t="s">
        <v>53</v>
      </c>
      <c r="Z39" s="27" t="s">
        <v>53</v>
      </c>
      <c r="AA39" s="27" t="s">
        <v>53</v>
      </c>
      <c r="AB39" s="11" t="s">
        <v>72</v>
      </c>
    </row>
    <row r="40" spans="1:28" s="3" customFormat="1" ht="17.25" customHeight="1">
      <c r="A40" s="3">
        <v>3</v>
      </c>
      <c r="B40" s="10" t="s">
        <v>94</v>
      </c>
      <c r="C40" s="11" t="s">
        <v>95</v>
      </c>
      <c r="D40" s="27" t="s">
        <v>6</v>
      </c>
      <c r="E40" s="27" t="s">
        <v>53</v>
      </c>
      <c r="F40" s="27" t="s">
        <v>53</v>
      </c>
      <c r="G40" s="27" t="s">
        <v>53</v>
      </c>
      <c r="H40" s="27" t="s">
        <v>53</v>
      </c>
      <c r="I40" s="5">
        <v>144</v>
      </c>
      <c r="J40" s="5">
        <v>4</v>
      </c>
      <c r="K40" s="5">
        <v>36</v>
      </c>
      <c r="L40" s="5">
        <v>0</v>
      </c>
      <c r="M40" s="5">
        <v>0</v>
      </c>
      <c r="N40" s="5">
        <v>36</v>
      </c>
      <c r="O40" s="5">
        <v>108</v>
      </c>
      <c r="P40" s="27" t="s">
        <v>68</v>
      </c>
      <c r="Q40" s="27" t="s">
        <v>53</v>
      </c>
      <c r="R40" s="27" t="s">
        <v>53</v>
      </c>
      <c r="S40" s="27" t="s">
        <v>53</v>
      </c>
      <c r="T40" s="27" t="s">
        <v>53</v>
      </c>
      <c r="U40" s="27" t="s">
        <v>53</v>
      </c>
      <c r="V40" s="27" t="s">
        <v>53</v>
      </c>
      <c r="W40" s="27" t="s">
        <v>53</v>
      </c>
      <c r="X40" s="27" t="s">
        <v>53</v>
      </c>
      <c r="Y40" s="27" t="s">
        <v>53</v>
      </c>
      <c r="Z40" s="27" t="s">
        <v>53</v>
      </c>
      <c r="AA40" s="27" t="s">
        <v>53</v>
      </c>
      <c r="AB40" s="11" t="s">
        <v>96</v>
      </c>
    </row>
    <row r="41" spans="1:28" s="3" customFormat="1" ht="24.75" customHeight="1">
      <c r="A41" s="3">
        <v>3</v>
      </c>
      <c r="B41" s="10" t="s">
        <v>97</v>
      </c>
      <c r="C41" s="11" t="s">
        <v>98</v>
      </c>
      <c r="D41" s="27" t="s">
        <v>53</v>
      </c>
      <c r="E41" s="27" t="s">
        <v>67</v>
      </c>
      <c r="F41" s="27" t="s">
        <v>53</v>
      </c>
      <c r="G41" s="27" t="s">
        <v>53</v>
      </c>
      <c r="H41" s="27" t="s">
        <v>67</v>
      </c>
      <c r="I41" s="5">
        <v>72</v>
      </c>
      <c r="J41" s="5">
        <v>2</v>
      </c>
      <c r="K41" s="5">
        <v>18</v>
      </c>
      <c r="L41" s="5">
        <v>0</v>
      </c>
      <c r="M41" s="5">
        <v>0</v>
      </c>
      <c r="N41" s="5">
        <v>18</v>
      </c>
      <c r="O41" s="5">
        <v>54</v>
      </c>
      <c r="P41" s="27" t="s">
        <v>53</v>
      </c>
      <c r="Q41" s="27" t="s">
        <v>71</v>
      </c>
      <c r="R41" s="27" t="s">
        <v>53</v>
      </c>
      <c r="S41" s="27" t="s">
        <v>53</v>
      </c>
      <c r="T41" s="27" t="s">
        <v>53</v>
      </c>
      <c r="U41" s="27" t="s">
        <v>53</v>
      </c>
      <c r="V41" s="27" t="s">
        <v>53</v>
      </c>
      <c r="W41" s="27" t="s">
        <v>53</v>
      </c>
      <c r="X41" s="27" t="s">
        <v>53</v>
      </c>
      <c r="Y41" s="27" t="s">
        <v>53</v>
      </c>
      <c r="Z41" s="27" t="s">
        <v>53</v>
      </c>
      <c r="AA41" s="27" t="s">
        <v>53</v>
      </c>
      <c r="AB41" s="11" t="s">
        <v>72</v>
      </c>
    </row>
    <row r="42" spans="1:28" s="3" customFormat="1" ht="16.5" customHeight="1">
      <c r="A42" s="3">
        <v>3</v>
      </c>
      <c r="B42" s="10" t="s">
        <v>99</v>
      </c>
      <c r="C42" s="11" t="s">
        <v>100</v>
      </c>
      <c r="D42" s="27" t="s">
        <v>53</v>
      </c>
      <c r="E42" s="27" t="s">
        <v>67</v>
      </c>
      <c r="F42" s="27" t="s">
        <v>53</v>
      </c>
      <c r="G42" s="27" t="s">
        <v>53</v>
      </c>
      <c r="H42" s="27" t="s">
        <v>53</v>
      </c>
      <c r="I42" s="5">
        <v>72</v>
      </c>
      <c r="J42" s="5">
        <v>2</v>
      </c>
      <c r="K42" s="5">
        <v>36</v>
      </c>
      <c r="L42" s="5">
        <v>18</v>
      </c>
      <c r="M42" s="5">
        <v>0</v>
      </c>
      <c r="N42" s="5">
        <v>18</v>
      </c>
      <c r="O42" s="5">
        <v>36</v>
      </c>
      <c r="P42" s="27" t="s">
        <v>53</v>
      </c>
      <c r="Q42" s="27" t="s">
        <v>63</v>
      </c>
      <c r="R42" s="27" t="s">
        <v>53</v>
      </c>
      <c r="S42" s="27" t="s">
        <v>53</v>
      </c>
      <c r="T42" s="27" t="s">
        <v>53</v>
      </c>
      <c r="U42" s="27" t="s">
        <v>53</v>
      </c>
      <c r="V42" s="27" t="s">
        <v>53</v>
      </c>
      <c r="W42" s="27" t="s">
        <v>53</v>
      </c>
      <c r="X42" s="27" t="s">
        <v>53</v>
      </c>
      <c r="Y42" s="27" t="s">
        <v>53</v>
      </c>
      <c r="Z42" s="27" t="s">
        <v>53</v>
      </c>
      <c r="AA42" s="27" t="s">
        <v>53</v>
      </c>
      <c r="AB42" s="11" t="s">
        <v>101</v>
      </c>
    </row>
    <row r="43" spans="1:28" s="3" customFormat="1" ht="18" customHeight="1">
      <c r="A43" s="3">
        <v>2</v>
      </c>
      <c r="B43" s="10" t="s">
        <v>102</v>
      </c>
      <c r="C43" s="11" t="s">
        <v>74</v>
      </c>
      <c r="D43" s="27" t="s">
        <v>53</v>
      </c>
      <c r="E43" s="27" t="s">
        <v>53</v>
      </c>
      <c r="F43" s="27" t="s">
        <v>53</v>
      </c>
      <c r="G43" s="27" t="s">
        <v>53</v>
      </c>
      <c r="H43" s="27" t="s">
        <v>53</v>
      </c>
      <c r="I43" s="5">
        <f>0+I$44+I$45+I$46+I$47</f>
        <v>540</v>
      </c>
      <c r="J43" s="5">
        <f>0+J$44+J$45+J$46+J$47</f>
        <v>15</v>
      </c>
      <c r="K43" s="5">
        <f>0+K$44+K$45+K$46+K$47</f>
        <v>198</v>
      </c>
      <c r="L43" s="5">
        <f>0+L$44+L$45+L$46+L$47</f>
        <v>36</v>
      </c>
      <c r="M43" s="5">
        <f>0+M$44+M$45+M$46+M$47</f>
        <v>36</v>
      </c>
      <c r="N43" s="5">
        <f>0+N$44+N$45+N$46+N$47</f>
        <v>126</v>
      </c>
      <c r="O43" s="5">
        <f>0+O$44+O$45+O$46+O$47</f>
        <v>342</v>
      </c>
      <c r="P43" s="27" t="s">
        <v>53</v>
      </c>
      <c r="Q43" s="27" t="s">
        <v>53</v>
      </c>
      <c r="R43" s="27" t="s">
        <v>53</v>
      </c>
      <c r="S43" s="27" t="s">
        <v>53</v>
      </c>
      <c r="T43" s="27" t="s">
        <v>53</v>
      </c>
      <c r="U43" s="27" t="s">
        <v>53</v>
      </c>
      <c r="V43" s="27" t="s">
        <v>53</v>
      </c>
      <c r="W43" s="27" t="s">
        <v>53</v>
      </c>
      <c r="X43" s="27" t="s">
        <v>53</v>
      </c>
      <c r="Y43" s="27" t="s">
        <v>53</v>
      </c>
      <c r="Z43" s="27" t="s">
        <v>53</v>
      </c>
      <c r="AA43" s="27" t="s">
        <v>53</v>
      </c>
      <c r="AB43" s="11"/>
    </row>
    <row r="44" spans="1:28" s="3" customFormat="1" ht="25.5" customHeight="1">
      <c r="A44" s="3">
        <v>3</v>
      </c>
      <c r="B44" s="10" t="s">
        <v>103</v>
      </c>
      <c r="C44" s="11" t="s">
        <v>104</v>
      </c>
      <c r="D44" s="27" t="s">
        <v>67</v>
      </c>
      <c r="E44" s="27" t="s">
        <v>53</v>
      </c>
      <c r="F44" s="27" t="s">
        <v>53</v>
      </c>
      <c r="G44" s="27" t="s">
        <v>67</v>
      </c>
      <c r="H44" s="27" t="s">
        <v>53</v>
      </c>
      <c r="I44" s="5">
        <v>180</v>
      </c>
      <c r="J44" s="5">
        <v>5</v>
      </c>
      <c r="K44" s="5">
        <v>54</v>
      </c>
      <c r="L44" s="5">
        <v>18</v>
      </c>
      <c r="M44" s="5">
        <v>18</v>
      </c>
      <c r="N44" s="5">
        <v>18</v>
      </c>
      <c r="O44" s="5">
        <v>126</v>
      </c>
      <c r="P44" s="27" t="s">
        <v>53</v>
      </c>
      <c r="Q44" s="27" t="s">
        <v>105</v>
      </c>
      <c r="R44" s="27" t="s">
        <v>53</v>
      </c>
      <c r="S44" s="27" t="s">
        <v>53</v>
      </c>
      <c r="T44" s="27" t="s">
        <v>53</v>
      </c>
      <c r="U44" s="27" t="s">
        <v>53</v>
      </c>
      <c r="V44" s="27" t="s">
        <v>53</v>
      </c>
      <c r="W44" s="27" t="s">
        <v>53</v>
      </c>
      <c r="X44" s="27" t="s">
        <v>53</v>
      </c>
      <c r="Y44" s="27" t="s">
        <v>53</v>
      </c>
      <c r="Z44" s="27" t="s">
        <v>53</v>
      </c>
      <c r="AA44" s="27" t="s">
        <v>53</v>
      </c>
      <c r="AB44" s="11" t="s">
        <v>72</v>
      </c>
    </row>
    <row r="45" spans="1:28" s="3" customFormat="1" ht="25.5" customHeight="1">
      <c r="A45" s="3">
        <v>3</v>
      </c>
      <c r="B45" s="10" t="s">
        <v>106</v>
      </c>
      <c r="C45" s="11" t="s">
        <v>107</v>
      </c>
      <c r="D45" s="27" t="s">
        <v>62</v>
      </c>
      <c r="E45" s="27" t="s">
        <v>53</v>
      </c>
      <c r="F45" s="27" t="s">
        <v>53</v>
      </c>
      <c r="G45" s="27" t="s">
        <v>53</v>
      </c>
      <c r="H45" s="27" t="s">
        <v>62</v>
      </c>
      <c r="I45" s="5">
        <v>144</v>
      </c>
      <c r="J45" s="5">
        <v>4</v>
      </c>
      <c r="K45" s="5">
        <v>54</v>
      </c>
      <c r="L45" s="5">
        <v>18</v>
      </c>
      <c r="M45" s="5">
        <v>0</v>
      </c>
      <c r="N45" s="5">
        <v>36</v>
      </c>
      <c r="O45" s="5">
        <v>90</v>
      </c>
      <c r="P45" s="27" t="s">
        <v>53</v>
      </c>
      <c r="Q45" s="27" t="s">
        <v>53</v>
      </c>
      <c r="R45" s="27" t="s">
        <v>58</v>
      </c>
      <c r="S45" s="27" t="s">
        <v>53</v>
      </c>
      <c r="T45" s="27" t="s">
        <v>53</v>
      </c>
      <c r="U45" s="27" t="s">
        <v>53</v>
      </c>
      <c r="V45" s="27" t="s">
        <v>53</v>
      </c>
      <c r="W45" s="27" t="s">
        <v>53</v>
      </c>
      <c r="X45" s="27" t="s">
        <v>53</v>
      </c>
      <c r="Y45" s="27" t="s">
        <v>53</v>
      </c>
      <c r="Z45" s="27" t="s">
        <v>53</v>
      </c>
      <c r="AA45" s="27" t="s">
        <v>53</v>
      </c>
      <c r="AB45" s="11" t="s">
        <v>72</v>
      </c>
    </row>
    <row r="46" spans="1:28" s="3" customFormat="1" ht="25.5" customHeight="1">
      <c r="A46" s="3">
        <v>3</v>
      </c>
      <c r="B46" s="10" t="s">
        <v>108</v>
      </c>
      <c r="C46" s="11" t="s">
        <v>109</v>
      </c>
      <c r="D46" s="27" t="s">
        <v>53</v>
      </c>
      <c r="E46" s="27" t="s">
        <v>67</v>
      </c>
      <c r="F46" s="27" t="s">
        <v>53</v>
      </c>
      <c r="G46" s="27" t="s">
        <v>53</v>
      </c>
      <c r="H46" s="27" t="s">
        <v>67</v>
      </c>
      <c r="I46" s="5">
        <v>108</v>
      </c>
      <c r="J46" s="5">
        <v>3</v>
      </c>
      <c r="K46" s="5">
        <v>36</v>
      </c>
      <c r="L46" s="5">
        <v>0</v>
      </c>
      <c r="M46" s="5">
        <v>0</v>
      </c>
      <c r="N46" s="5">
        <v>36</v>
      </c>
      <c r="O46" s="5">
        <v>72</v>
      </c>
      <c r="P46" s="27" t="s">
        <v>53</v>
      </c>
      <c r="Q46" s="27" t="s">
        <v>68</v>
      </c>
      <c r="R46" s="27" t="s">
        <v>53</v>
      </c>
      <c r="S46" s="27" t="s">
        <v>53</v>
      </c>
      <c r="T46" s="27" t="s">
        <v>53</v>
      </c>
      <c r="U46" s="27" t="s">
        <v>53</v>
      </c>
      <c r="V46" s="27" t="s">
        <v>53</v>
      </c>
      <c r="W46" s="27" t="s">
        <v>53</v>
      </c>
      <c r="X46" s="27" t="s">
        <v>53</v>
      </c>
      <c r="Y46" s="27" t="s">
        <v>53</v>
      </c>
      <c r="Z46" s="27" t="s">
        <v>53</v>
      </c>
      <c r="AA46" s="27" t="s">
        <v>53</v>
      </c>
      <c r="AB46" s="11" t="s">
        <v>72</v>
      </c>
    </row>
    <row r="47" spans="1:28" s="3" customFormat="1" ht="25.5" customHeight="1">
      <c r="A47" s="3">
        <v>3</v>
      </c>
      <c r="B47" s="10" t="s">
        <v>110</v>
      </c>
      <c r="C47" s="11" t="s">
        <v>111</v>
      </c>
      <c r="D47" s="27" t="s">
        <v>53</v>
      </c>
      <c r="E47" s="27" t="s">
        <v>6</v>
      </c>
      <c r="F47" s="27" t="s">
        <v>53</v>
      </c>
      <c r="G47" s="27" t="s">
        <v>53</v>
      </c>
      <c r="H47" s="27" t="s">
        <v>6</v>
      </c>
      <c r="I47" s="5">
        <v>108</v>
      </c>
      <c r="J47" s="5">
        <v>3</v>
      </c>
      <c r="K47" s="5">
        <v>54</v>
      </c>
      <c r="L47" s="5">
        <v>0</v>
      </c>
      <c r="M47" s="5">
        <v>18</v>
      </c>
      <c r="N47" s="5">
        <v>36</v>
      </c>
      <c r="O47" s="5">
        <v>54</v>
      </c>
      <c r="P47" s="27" t="s">
        <v>112</v>
      </c>
      <c r="Q47" s="27" t="s">
        <v>53</v>
      </c>
      <c r="R47" s="27" t="s">
        <v>53</v>
      </c>
      <c r="S47" s="27" t="s">
        <v>53</v>
      </c>
      <c r="T47" s="27" t="s">
        <v>53</v>
      </c>
      <c r="U47" s="27" t="s">
        <v>53</v>
      </c>
      <c r="V47" s="27" t="s">
        <v>53</v>
      </c>
      <c r="W47" s="27" t="s">
        <v>53</v>
      </c>
      <c r="X47" s="27" t="s">
        <v>53</v>
      </c>
      <c r="Y47" s="27" t="s">
        <v>53</v>
      </c>
      <c r="Z47" s="27" t="s">
        <v>53</v>
      </c>
      <c r="AA47" s="27" t="s">
        <v>53</v>
      </c>
      <c r="AB47" s="11" t="s">
        <v>72</v>
      </c>
    </row>
    <row r="48" spans="1:28" s="3" customFormat="1" ht="16.5" customHeight="1">
      <c r="A48" s="3">
        <v>2</v>
      </c>
      <c r="B48" s="10" t="s">
        <v>113</v>
      </c>
      <c r="C48" s="11" t="s">
        <v>80</v>
      </c>
      <c r="D48" s="27" t="s">
        <v>53</v>
      </c>
      <c r="E48" s="27" t="s">
        <v>53</v>
      </c>
      <c r="F48" s="27" t="s">
        <v>53</v>
      </c>
      <c r="G48" s="27" t="s">
        <v>53</v>
      </c>
      <c r="H48" s="27" t="s">
        <v>53</v>
      </c>
      <c r="I48" s="5">
        <f>0+I$49+I$50+I$51+I$52+I$53+I$54</f>
        <v>360</v>
      </c>
      <c r="J48" s="5">
        <f>0+J$49+J$50+J$51+J$52+J$53+J$54</f>
        <v>10</v>
      </c>
      <c r="K48" s="5">
        <f>0+K$49+K$50+K$51+K$52+K$53+K$54</f>
        <v>126</v>
      </c>
      <c r="L48" s="5">
        <f>0+L$49+L$50+L$51+L$52+L$53+L$54</f>
        <v>18</v>
      </c>
      <c r="M48" s="5">
        <f>0+M$49+M$50+M$51+M$52+M$53+M$54</f>
        <v>0</v>
      </c>
      <c r="N48" s="5">
        <f>0+N$49+N$50+N$51+N$52+N$53+N$54</f>
        <v>108</v>
      </c>
      <c r="O48" s="5">
        <f>0+O$49+O$50+O$51+O$52+O$53+O$54</f>
        <v>234</v>
      </c>
      <c r="P48" s="27" t="s">
        <v>53</v>
      </c>
      <c r="Q48" s="27" t="s">
        <v>53</v>
      </c>
      <c r="R48" s="27" t="s">
        <v>53</v>
      </c>
      <c r="S48" s="27" t="s">
        <v>53</v>
      </c>
      <c r="T48" s="27" t="s">
        <v>53</v>
      </c>
      <c r="U48" s="27" t="s">
        <v>53</v>
      </c>
      <c r="V48" s="27" t="s">
        <v>53</v>
      </c>
      <c r="W48" s="27" t="s">
        <v>53</v>
      </c>
      <c r="X48" s="27" t="s">
        <v>53</v>
      </c>
      <c r="Y48" s="27" t="s">
        <v>53</v>
      </c>
      <c r="Z48" s="27" t="s">
        <v>53</v>
      </c>
      <c r="AA48" s="27" t="s">
        <v>53</v>
      </c>
      <c r="AB48" s="11"/>
    </row>
    <row r="49" spans="1:28" s="3" customFormat="1" ht="16.5" customHeight="1">
      <c r="A49" s="3">
        <v>3</v>
      </c>
      <c r="B49" s="10" t="s">
        <v>114</v>
      </c>
      <c r="C49" s="11" t="s">
        <v>115</v>
      </c>
      <c r="D49" s="27" t="s">
        <v>6</v>
      </c>
      <c r="E49" s="27" t="s">
        <v>53</v>
      </c>
      <c r="F49" s="27" t="s">
        <v>53</v>
      </c>
      <c r="G49" s="27" t="s">
        <v>53</v>
      </c>
      <c r="H49" s="27" t="s">
        <v>53</v>
      </c>
      <c r="I49" s="5">
        <v>144</v>
      </c>
      <c r="J49" s="5">
        <v>4</v>
      </c>
      <c r="K49" s="5">
        <v>54</v>
      </c>
      <c r="L49" s="5">
        <v>18</v>
      </c>
      <c r="M49" s="5">
        <v>0</v>
      </c>
      <c r="N49" s="5">
        <v>36</v>
      </c>
      <c r="O49" s="5">
        <v>90</v>
      </c>
      <c r="P49" s="27" t="s">
        <v>58</v>
      </c>
      <c r="Q49" s="27" t="s">
        <v>53</v>
      </c>
      <c r="R49" s="27" t="s">
        <v>53</v>
      </c>
      <c r="S49" s="27" t="s">
        <v>53</v>
      </c>
      <c r="T49" s="27" t="s">
        <v>53</v>
      </c>
      <c r="U49" s="27" t="s">
        <v>53</v>
      </c>
      <c r="V49" s="27" t="s">
        <v>53</v>
      </c>
      <c r="W49" s="27" t="s">
        <v>53</v>
      </c>
      <c r="X49" s="27" t="s">
        <v>53</v>
      </c>
      <c r="Y49" s="27" t="s">
        <v>53</v>
      </c>
      <c r="Z49" s="27" t="s">
        <v>53</v>
      </c>
      <c r="AA49" s="27" t="s">
        <v>53</v>
      </c>
      <c r="AB49" s="11" t="s">
        <v>72</v>
      </c>
    </row>
    <row r="50" spans="1:28" s="3" customFormat="1" ht="16.5" customHeight="1">
      <c r="A50" s="3">
        <v>3</v>
      </c>
      <c r="B50" s="10" t="s">
        <v>114</v>
      </c>
      <c r="C50" s="11" t="s">
        <v>116</v>
      </c>
      <c r="D50" s="27" t="s">
        <v>53</v>
      </c>
      <c r="E50" s="27" t="s">
        <v>53</v>
      </c>
      <c r="F50" s="27" t="s">
        <v>53</v>
      </c>
      <c r="G50" s="27" t="s">
        <v>53</v>
      </c>
      <c r="H50" s="27" t="s">
        <v>53</v>
      </c>
      <c r="I50" s="5"/>
      <c r="J50" s="5"/>
      <c r="K50" s="5">
        <v>0</v>
      </c>
      <c r="L50" s="5">
        <v>0</v>
      </c>
      <c r="M50" s="5">
        <v>0</v>
      </c>
      <c r="N50" s="5">
        <v>0</v>
      </c>
      <c r="O50" s="5"/>
      <c r="P50" s="27" t="s">
        <v>53</v>
      </c>
      <c r="Q50" s="27" t="s">
        <v>53</v>
      </c>
      <c r="R50" s="27" t="s">
        <v>53</v>
      </c>
      <c r="S50" s="27" t="s">
        <v>53</v>
      </c>
      <c r="T50" s="27" t="s">
        <v>53</v>
      </c>
      <c r="U50" s="27" t="s">
        <v>53</v>
      </c>
      <c r="V50" s="27" t="s">
        <v>53</v>
      </c>
      <c r="W50" s="27" t="s">
        <v>53</v>
      </c>
      <c r="X50" s="27" t="s">
        <v>53</v>
      </c>
      <c r="Y50" s="27" t="s">
        <v>53</v>
      </c>
      <c r="Z50" s="27" t="s">
        <v>53</v>
      </c>
      <c r="AA50" s="27" t="s">
        <v>53</v>
      </c>
      <c r="AB50" s="11" t="s">
        <v>72</v>
      </c>
    </row>
    <row r="51" spans="1:28" s="3" customFormat="1" ht="16.5" customHeight="1">
      <c r="A51" s="3">
        <v>3</v>
      </c>
      <c r="B51" s="10" t="s">
        <v>117</v>
      </c>
      <c r="C51" s="11" t="s">
        <v>118</v>
      </c>
      <c r="D51" s="27" t="s">
        <v>62</v>
      </c>
      <c r="E51" s="27" t="s">
        <v>53</v>
      </c>
      <c r="F51" s="27" t="s">
        <v>53</v>
      </c>
      <c r="G51" s="27" t="s">
        <v>53</v>
      </c>
      <c r="H51" s="27" t="s">
        <v>53</v>
      </c>
      <c r="I51" s="5">
        <v>108</v>
      </c>
      <c r="J51" s="5">
        <v>3</v>
      </c>
      <c r="K51" s="5">
        <v>36</v>
      </c>
      <c r="L51" s="5">
        <v>0</v>
      </c>
      <c r="M51" s="5">
        <v>0</v>
      </c>
      <c r="N51" s="5">
        <v>36</v>
      </c>
      <c r="O51" s="5">
        <v>72</v>
      </c>
      <c r="P51" s="27" t="s">
        <v>53</v>
      </c>
      <c r="Q51" s="27" t="s">
        <v>53</v>
      </c>
      <c r="R51" s="27" t="s">
        <v>68</v>
      </c>
      <c r="S51" s="27" t="s">
        <v>53</v>
      </c>
      <c r="T51" s="27" t="s">
        <v>53</v>
      </c>
      <c r="U51" s="27" t="s">
        <v>53</v>
      </c>
      <c r="V51" s="27" t="s">
        <v>53</v>
      </c>
      <c r="W51" s="27" t="s">
        <v>53</v>
      </c>
      <c r="X51" s="27" t="s">
        <v>53</v>
      </c>
      <c r="Y51" s="27" t="s">
        <v>53</v>
      </c>
      <c r="Z51" s="27" t="s">
        <v>53</v>
      </c>
      <c r="AA51" s="27" t="s">
        <v>53</v>
      </c>
      <c r="AB51" s="11" t="s">
        <v>72</v>
      </c>
    </row>
    <row r="52" spans="1:28" s="3" customFormat="1" ht="16.5" customHeight="1">
      <c r="A52" s="3">
        <v>3</v>
      </c>
      <c r="B52" s="10" t="s">
        <v>117</v>
      </c>
      <c r="C52" s="11" t="s">
        <v>119</v>
      </c>
      <c r="D52" s="27" t="s">
        <v>53</v>
      </c>
      <c r="E52" s="27" t="s">
        <v>53</v>
      </c>
      <c r="F52" s="27" t="s">
        <v>53</v>
      </c>
      <c r="G52" s="27" t="s">
        <v>53</v>
      </c>
      <c r="H52" s="27" t="s">
        <v>53</v>
      </c>
      <c r="I52" s="5"/>
      <c r="J52" s="5"/>
      <c r="K52" s="5">
        <v>0</v>
      </c>
      <c r="L52" s="5">
        <v>0</v>
      </c>
      <c r="M52" s="5">
        <v>0</v>
      </c>
      <c r="N52" s="5">
        <v>0</v>
      </c>
      <c r="O52" s="5"/>
      <c r="P52" s="27" t="s">
        <v>53</v>
      </c>
      <c r="Q52" s="27" t="s">
        <v>53</v>
      </c>
      <c r="R52" s="27" t="s">
        <v>53</v>
      </c>
      <c r="S52" s="27" t="s">
        <v>53</v>
      </c>
      <c r="T52" s="27" t="s">
        <v>53</v>
      </c>
      <c r="U52" s="27" t="s">
        <v>53</v>
      </c>
      <c r="V52" s="27" t="s">
        <v>53</v>
      </c>
      <c r="W52" s="27" t="s">
        <v>53</v>
      </c>
      <c r="X52" s="27" t="s">
        <v>53</v>
      </c>
      <c r="Y52" s="27" t="s">
        <v>53</v>
      </c>
      <c r="Z52" s="27" t="s">
        <v>53</v>
      </c>
      <c r="AA52" s="27" t="s">
        <v>53</v>
      </c>
      <c r="AB52" s="11" t="s">
        <v>72</v>
      </c>
    </row>
    <row r="53" spans="1:28" s="3" customFormat="1" ht="16.5" customHeight="1">
      <c r="A53" s="3">
        <v>3</v>
      </c>
      <c r="B53" s="10" t="s">
        <v>120</v>
      </c>
      <c r="C53" s="11" t="s">
        <v>121</v>
      </c>
      <c r="D53" s="27" t="s">
        <v>53</v>
      </c>
      <c r="E53" s="27" t="s">
        <v>62</v>
      </c>
      <c r="F53" s="27" t="s">
        <v>53</v>
      </c>
      <c r="G53" s="27" t="s">
        <v>53</v>
      </c>
      <c r="H53" s="27" t="s">
        <v>62</v>
      </c>
      <c r="I53" s="5">
        <v>108</v>
      </c>
      <c r="J53" s="5">
        <v>3</v>
      </c>
      <c r="K53" s="5">
        <v>36</v>
      </c>
      <c r="L53" s="5">
        <v>0</v>
      </c>
      <c r="M53" s="5">
        <v>0</v>
      </c>
      <c r="N53" s="5">
        <v>36</v>
      </c>
      <c r="O53" s="5">
        <v>72</v>
      </c>
      <c r="P53" s="27" t="s">
        <v>53</v>
      </c>
      <c r="Q53" s="27" t="s">
        <v>53</v>
      </c>
      <c r="R53" s="27" t="s">
        <v>68</v>
      </c>
      <c r="S53" s="27" t="s">
        <v>53</v>
      </c>
      <c r="T53" s="27" t="s">
        <v>53</v>
      </c>
      <c r="U53" s="27" t="s">
        <v>53</v>
      </c>
      <c r="V53" s="27" t="s">
        <v>53</v>
      </c>
      <c r="W53" s="27" t="s">
        <v>53</v>
      </c>
      <c r="X53" s="27" t="s">
        <v>53</v>
      </c>
      <c r="Y53" s="27" t="s">
        <v>53</v>
      </c>
      <c r="Z53" s="27" t="s">
        <v>53</v>
      </c>
      <c r="AA53" s="27" t="s">
        <v>53</v>
      </c>
      <c r="AB53" s="11" t="s">
        <v>72</v>
      </c>
    </row>
    <row r="54" spans="1:28" s="3" customFormat="1" ht="18.75" customHeight="1">
      <c r="A54" s="3">
        <v>3</v>
      </c>
      <c r="B54" s="10" t="s">
        <v>120</v>
      </c>
      <c r="C54" s="11" t="s">
        <v>122</v>
      </c>
      <c r="D54" s="27" t="s">
        <v>53</v>
      </c>
      <c r="E54" s="27" t="s">
        <v>53</v>
      </c>
      <c r="F54" s="27" t="s">
        <v>53</v>
      </c>
      <c r="G54" s="27" t="s">
        <v>53</v>
      </c>
      <c r="H54" s="27" t="s">
        <v>53</v>
      </c>
      <c r="I54" s="5"/>
      <c r="J54" s="5"/>
      <c r="K54" s="5">
        <v>0</v>
      </c>
      <c r="L54" s="5">
        <v>0</v>
      </c>
      <c r="M54" s="5">
        <v>0</v>
      </c>
      <c r="N54" s="5">
        <v>0</v>
      </c>
      <c r="O54" s="5"/>
      <c r="P54" s="27" t="s">
        <v>53</v>
      </c>
      <c r="Q54" s="27" t="s">
        <v>53</v>
      </c>
      <c r="R54" s="27" t="s">
        <v>53</v>
      </c>
      <c r="S54" s="27" t="s">
        <v>53</v>
      </c>
      <c r="T54" s="27" t="s">
        <v>53</v>
      </c>
      <c r="U54" s="27" t="s">
        <v>53</v>
      </c>
      <c r="V54" s="27" t="s">
        <v>53</v>
      </c>
      <c r="W54" s="27" t="s">
        <v>53</v>
      </c>
      <c r="X54" s="27" t="s">
        <v>53</v>
      </c>
      <c r="Y54" s="27" t="s">
        <v>53</v>
      </c>
      <c r="Z54" s="27" t="s">
        <v>53</v>
      </c>
      <c r="AA54" s="27" t="s">
        <v>53</v>
      </c>
      <c r="AB54" s="11" t="s">
        <v>72</v>
      </c>
    </row>
    <row r="55" spans="1:28" s="3" customFormat="1" ht="16.5">
      <c r="A55" s="3">
        <v>1</v>
      </c>
      <c r="B55" s="10" t="s">
        <v>123</v>
      </c>
      <c r="C55" s="11" t="s">
        <v>124</v>
      </c>
      <c r="D55" s="27" t="s">
        <v>53</v>
      </c>
      <c r="E55" s="27" t="s">
        <v>53</v>
      </c>
      <c r="F55" s="27" t="s">
        <v>53</v>
      </c>
      <c r="G55" s="27" t="s">
        <v>53</v>
      </c>
      <c r="H55" s="27" t="s">
        <v>53</v>
      </c>
      <c r="I55" s="5">
        <f>0+I$56+I$59</f>
        <v>2052</v>
      </c>
      <c r="J55" s="5">
        <f>0+J$56+J$59</f>
        <v>57</v>
      </c>
      <c r="K55" s="5">
        <f>0+K$56+K$59</f>
        <v>54</v>
      </c>
      <c r="L55" s="5">
        <f>0+L$56+L$59</f>
        <v>0</v>
      </c>
      <c r="M55" s="5">
        <f>0+M$56+M$59</f>
        <v>0</v>
      </c>
      <c r="N55" s="5">
        <f>0+N$56+N$59</f>
        <v>54</v>
      </c>
      <c r="O55" s="5">
        <f>0+O$56+O$59</f>
        <v>1998</v>
      </c>
      <c r="P55" s="27" t="s">
        <v>53</v>
      </c>
      <c r="Q55" s="27" t="s">
        <v>53</v>
      </c>
      <c r="R55" s="27" t="s">
        <v>53</v>
      </c>
      <c r="S55" s="27" t="s">
        <v>53</v>
      </c>
      <c r="T55" s="27" t="s">
        <v>53</v>
      </c>
      <c r="U55" s="27" t="s">
        <v>53</v>
      </c>
      <c r="V55" s="27" t="s">
        <v>53</v>
      </c>
      <c r="W55" s="27" t="s">
        <v>53</v>
      </c>
      <c r="X55" s="27" t="s">
        <v>53</v>
      </c>
      <c r="Y55" s="27" t="s">
        <v>53</v>
      </c>
      <c r="Z55" s="27" t="s">
        <v>53</v>
      </c>
      <c r="AA55" s="27" t="s">
        <v>53</v>
      </c>
      <c r="AB55" s="11"/>
    </row>
    <row r="56" spans="1:28" s="3" customFormat="1" ht="16.5" customHeight="1">
      <c r="A56" s="3">
        <v>2</v>
      </c>
      <c r="B56" s="10" t="s">
        <v>125</v>
      </c>
      <c r="C56" s="11" t="s">
        <v>126</v>
      </c>
      <c r="D56" s="27" t="s">
        <v>53</v>
      </c>
      <c r="E56" s="27" t="s">
        <v>53</v>
      </c>
      <c r="F56" s="27" t="s">
        <v>53</v>
      </c>
      <c r="G56" s="27" t="s">
        <v>53</v>
      </c>
      <c r="H56" s="27" t="s">
        <v>53</v>
      </c>
      <c r="I56" s="5">
        <f>0+I$57+I$58</f>
        <v>540</v>
      </c>
      <c r="J56" s="5">
        <f>0+J$57+J$58</f>
        <v>15</v>
      </c>
      <c r="K56" s="5">
        <f>0+K$57+K$58</f>
        <v>0</v>
      </c>
      <c r="L56" s="5">
        <f>0+L$57+L$58</f>
        <v>0</v>
      </c>
      <c r="M56" s="5">
        <f>0+M$57+M$58</f>
        <v>0</v>
      </c>
      <c r="N56" s="5">
        <f>0+N$57+N$58</f>
        <v>0</v>
      </c>
      <c r="O56" s="5">
        <f>0+O$57+O$58</f>
        <v>540</v>
      </c>
      <c r="P56" s="27" t="s">
        <v>53</v>
      </c>
      <c r="Q56" s="27" t="s">
        <v>53</v>
      </c>
      <c r="R56" s="27" t="s">
        <v>53</v>
      </c>
      <c r="S56" s="27" t="s">
        <v>53</v>
      </c>
      <c r="T56" s="27" t="s">
        <v>53</v>
      </c>
      <c r="U56" s="27" t="s">
        <v>53</v>
      </c>
      <c r="V56" s="27" t="s">
        <v>53</v>
      </c>
      <c r="W56" s="27" t="s">
        <v>53</v>
      </c>
      <c r="X56" s="27" t="s">
        <v>53</v>
      </c>
      <c r="Y56" s="27" t="s">
        <v>53</v>
      </c>
      <c r="Z56" s="27" t="s">
        <v>53</v>
      </c>
      <c r="AA56" s="27" t="s">
        <v>53</v>
      </c>
      <c r="AB56" s="11"/>
    </row>
    <row r="57" spans="1:28" s="3" customFormat="1" ht="16.5" customHeight="1">
      <c r="A57" s="3">
        <v>3</v>
      </c>
      <c r="B57" s="10" t="s">
        <v>127</v>
      </c>
      <c r="C57" s="11" t="s">
        <v>128</v>
      </c>
      <c r="D57" s="27" t="s">
        <v>53</v>
      </c>
      <c r="E57" s="27" t="s">
        <v>67</v>
      </c>
      <c r="F57" s="27" t="s">
        <v>53</v>
      </c>
      <c r="G57" s="27" t="s">
        <v>53</v>
      </c>
      <c r="H57" s="27" t="s">
        <v>53</v>
      </c>
      <c r="I57" s="5">
        <v>216</v>
      </c>
      <c r="J57" s="5">
        <v>6</v>
      </c>
      <c r="K57" s="5">
        <v>0</v>
      </c>
      <c r="L57" s="5">
        <v>0</v>
      </c>
      <c r="M57" s="5">
        <v>0</v>
      </c>
      <c r="N57" s="5">
        <v>0</v>
      </c>
      <c r="O57" s="5">
        <v>216</v>
      </c>
      <c r="P57" s="27" t="s">
        <v>53</v>
      </c>
      <c r="Q57" s="27" t="s">
        <v>53</v>
      </c>
      <c r="R57" s="27" t="s">
        <v>53</v>
      </c>
      <c r="S57" s="27" t="s">
        <v>53</v>
      </c>
      <c r="T57" s="27" t="s">
        <v>53</v>
      </c>
      <c r="U57" s="27" t="s">
        <v>53</v>
      </c>
      <c r="V57" s="27" t="s">
        <v>53</v>
      </c>
      <c r="W57" s="27" t="s">
        <v>53</v>
      </c>
      <c r="X57" s="27" t="s">
        <v>53</v>
      </c>
      <c r="Y57" s="27" t="s">
        <v>53</v>
      </c>
      <c r="Z57" s="27" t="s">
        <v>53</v>
      </c>
      <c r="AA57" s="27" t="s">
        <v>53</v>
      </c>
      <c r="AB57" s="11" t="s">
        <v>72</v>
      </c>
    </row>
    <row r="58" spans="1:28" s="3" customFormat="1" ht="16.5" customHeight="1">
      <c r="A58" s="3">
        <v>3</v>
      </c>
      <c r="B58" s="10" t="s">
        <v>129</v>
      </c>
      <c r="C58" s="11" t="s">
        <v>159</v>
      </c>
      <c r="D58" s="27" t="s">
        <v>53</v>
      </c>
      <c r="E58" s="27" t="s">
        <v>131</v>
      </c>
      <c r="F58" s="27" t="s">
        <v>53</v>
      </c>
      <c r="G58" s="27" t="s">
        <v>53</v>
      </c>
      <c r="H58" s="27" t="s">
        <v>53</v>
      </c>
      <c r="I58" s="5">
        <v>324</v>
      </c>
      <c r="J58" s="5">
        <v>9</v>
      </c>
      <c r="K58" s="5">
        <v>0</v>
      </c>
      <c r="L58" s="5">
        <v>0</v>
      </c>
      <c r="M58" s="5">
        <v>0</v>
      </c>
      <c r="N58" s="5">
        <v>0</v>
      </c>
      <c r="O58" s="5">
        <v>324</v>
      </c>
      <c r="P58" s="27" t="s">
        <v>53</v>
      </c>
      <c r="Q58" s="27" t="s">
        <v>53</v>
      </c>
      <c r="R58" s="27" t="s">
        <v>53</v>
      </c>
      <c r="S58" s="27" t="s">
        <v>53</v>
      </c>
      <c r="T58" s="27" t="s">
        <v>53</v>
      </c>
      <c r="U58" s="27" t="s">
        <v>53</v>
      </c>
      <c r="V58" s="27" t="s">
        <v>53</v>
      </c>
      <c r="W58" s="27" t="s">
        <v>53</v>
      </c>
      <c r="X58" s="27" t="s">
        <v>53</v>
      </c>
      <c r="Y58" s="27" t="s">
        <v>53</v>
      </c>
      <c r="Z58" s="27" t="s">
        <v>53</v>
      </c>
      <c r="AA58" s="27" t="s">
        <v>53</v>
      </c>
      <c r="AB58" s="11" t="s">
        <v>72</v>
      </c>
    </row>
    <row r="59" spans="1:28" s="3" customFormat="1" ht="16.5" customHeight="1">
      <c r="A59" s="3">
        <v>2</v>
      </c>
      <c r="B59" s="10" t="s">
        <v>132</v>
      </c>
      <c r="C59" s="11" t="s">
        <v>133</v>
      </c>
      <c r="D59" s="27" t="s">
        <v>53</v>
      </c>
      <c r="E59" s="27" t="s">
        <v>53</v>
      </c>
      <c r="F59" s="27" t="s">
        <v>53</v>
      </c>
      <c r="G59" s="27" t="s">
        <v>53</v>
      </c>
      <c r="H59" s="27" t="s">
        <v>53</v>
      </c>
      <c r="I59" s="5">
        <f>0+I$60+I$61</f>
        <v>1512</v>
      </c>
      <c r="J59" s="5">
        <f>0+J$60+J$61</f>
        <v>42</v>
      </c>
      <c r="K59" s="5">
        <f>0+K$60+K$61</f>
        <v>54</v>
      </c>
      <c r="L59" s="5">
        <f>0+L$60+L$61</f>
        <v>0</v>
      </c>
      <c r="M59" s="5">
        <f>0+M$60+M$61</f>
        <v>0</v>
      </c>
      <c r="N59" s="5">
        <f>0+N$60+N$61</f>
        <v>54</v>
      </c>
      <c r="O59" s="5">
        <f>0+O$60+O$61</f>
        <v>1458</v>
      </c>
      <c r="P59" s="27" t="s">
        <v>53</v>
      </c>
      <c r="Q59" s="27" t="s">
        <v>53</v>
      </c>
      <c r="R59" s="27" t="s">
        <v>53</v>
      </c>
      <c r="S59" s="27" t="s">
        <v>53</v>
      </c>
      <c r="T59" s="27" t="s">
        <v>53</v>
      </c>
      <c r="U59" s="27" t="s">
        <v>53</v>
      </c>
      <c r="V59" s="27" t="s">
        <v>53</v>
      </c>
      <c r="W59" s="27" t="s">
        <v>53</v>
      </c>
      <c r="X59" s="27" t="s">
        <v>53</v>
      </c>
      <c r="Y59" s="27" t="s">
        <v>53</v>
      </c>
      <c r="Z59" s="27" t="s">
        <v>53</v>
      </c>
      <c r="AA59" s="27" t="s">
        <v>53</v>
      </c>
      <c r="AB59" s="11"/>
    </row>
    <row r="60" spans="1:28" s="3" customFormat="1" ht="16.5" customHeight="1">
      <c r="A60" s="3">
        <v>3</v>
      </c>
      <c r="B60" s="10" t="s">
        <v>134</v>
      </c>
      <c r="C60" s="11" t="s">
        <v>135</v>
      </c>
      <c r="D60" s="27" t="s">
        <v>53</v>
      </c>
      <c r="E60" s="27" t="s">
        <v>136</v>
      </c>
      <c r="F60" s="27" t="s">
        <v>53</v>
      </c>
      <c r="G60" s="27" t="s">
        <v>53</v>
      </c>
      <c r="H60" s="27" t="s">
        <v>53</v>
      </c>
      <c r="I60" s="5">
        <v>756</v>
      </c>
      <c r="J60" s="5">
        <v>21</v>
      </c>
      <c r="K60" s="5">
        <v>54</v>
      </c>
      <c r="L60" s="5">
        <v>0</v>
      </c>
      <c r="M60" s="5">
        <v>0</v>
      </c>
      <c r="N60" s="5">
        <v>54</v>
      </c>
      <c r="O60" s="5">
        <v>702</v>
      </c>
      <c r="P60" s="27" t="s">
        <v>71</v>
      </c>
      <c r="Q60" s="27" t="s">
        <v>71</v>
      </c>
      <c r="R60" s="27" t="s">
        <v>71</v>
      </c>
      <c r="S60" s="27" t="s">
        <v>53</v>
      </c>
      <c r="T60" s="27" t="s">
        <v>53</v>
      </c>
      <c r="U60" s="27" t="s">
        <v>53</v>
      </c>
      <c r="V60" s="27" t="s">
        <v>53</v>
      </c>
      <c r="W60" s="27" t="s">
        <v>53</v>
      </c>
      <c r="X60" s="27" t="s">
        <v>53</v>
      </c>
      <c r="Y60" s="27" t="s">
        <v>53</v>
      </c>
      <c r="Z60" s="27" t="s">
        <v>53</v>
      </c>
      <c r="AA60" s="27" t="s">
        <v>53</v>
      </c>
      <c r="AB60" s="11" t="s">
        <v>72</v>
      </c>
    </row>
    <row r="61" spans="1:28" s="3" customFormat="1" ht="17.25" customHeight="1">
      <c r="A61" s="3">
        <v>3</v>
      </c>
      <c r="B61" s="10" t="s">
        <v>137</v>
      </c>
      <c r="C61" s="11" t="s">
        <v>160</v>
      </c>
      <c r="D61" s="27" t="s">
        <v>53</v>
      </c>
      <c r="E61" s="27" t="s">
        <v>53</v>
      </c>
      <c r="F61" s="27" t="s">
        <v>53</v>
      </c>
      <c r="G61" s="27" t="s">
        <v>53</v>
      </c>
      <c r="H61" s="27" t="s">
        <v>53</v>
      </c>
      <c r="I61" s="5">
        <v>756</v>
      </c>
      <c r="J61" s="5">
        <v>21</v>
      </c>
      <c r="K61" s="5">
        <v>0</v>
      </c>
      <c r="L61" s="5">
        <v>0</v>
      </c>
      <c r="M61" s="5">
        <v>0</v>
      </c>
      <c r="N61" s="5">
        <v>0</v>
      </c>
      <c r="O61" s="5">
        <v>756</v>
      </c>
      <c r="P61" s="27" t="s">
        <v>53</v>
      </c>
      <c r="Q61" s="27" t="s">
        <v>53</v>
      </c>
      <c r="R61" s="27" t="s">
        <v>53</v>
      </c>
      <c r="S61" s="27" t="s">
        <v>53</v>
      </c>
      <c r="T61" s="27" t="s">
        <v>53</v>
      </c>
      <c r="U61" s="27" t="s">
        <v>53</v>
      </c>
      <c r="V61" s="27" t="s">
        <v>53</v>
      </c>
      <c r="W61" s="27" t="s">
        <v>53</v>
      </c>
      <c r="X61" s="27" t="s">
        <v>53</v>
      </c>
      <c r="Y61" s="27" t="s">
        <v>53</v>
      </c>
      <c r="Z61" s="27" t="s">
        <v>53</v>
      </c>
      <c r="AA61" s="27" t="s">
        <v>53</v>
      </c>
      <c r="AB61" s="11" t="s">
        <v>72</v>
      </c>
    </row>
    <row r="62" spans="1:28" s="3" customFormat="1" ht="16.5" customHeight="1">
      <c r="A62" s="3">
        <v>1</v>
      </c>
      <c r="B62" s="10" t="s">
        <v>138</v>
      </c>
      <c r="C62" s="11" t="s">
        <v>139</v>
      </c>
      <c r="D62" s="27" t="s">
        <v>53</v>
      </c>
      <c r="E62" s="27" t="s">
        <v>53</v>
      </c>
      <c r="F62" s="27" t="s">
        <v>53</v>
      </c>
      <c r="G62" s="27" t="s">
        <v>53</v>
      </c>
      <c r="H62" s="27" t="s">
        <v>53</v>
      </c>
      <c r="I62" s="5">
        <f>0+I$63</f>
        <v>108</v>
      </c>
      <c r="J62" s="5">
        <f>0+J$63</f>
        <v>3</v>
      </c>
      <c r="K62" s="5">
        <f>0+K$63</f>
        <v>0</v>
      </c>
      <c r="L62" s="5">
        <f>0+L$63</f>
        <v>0</v>
      </c>
      <c r="M62" s="5">
        <f>0+M$63</f>
        <v>0</v>
      </c>
      <c r="N62" s="5">
        <f>0+N$63</f>
        <v>0</v>
      </c>
      <c r="O62" s="5">
        <f>0+O$63</f>
        <v>108</v>
      </c>
      <c r="P62" s="27" t="s">
        <v>53</v>
      </c>
      <c r="Q62" s="27" t="s">
        <v>53</v>
      </c>
      <c r="R62" s="27" t="s">
        <v>53</v>
      </c>
      <c r="S62" s="27" t="s">
        <v>53</v>
      </c>
      <c r="T62" s="27" t="s">
        <v>53</v>
      </c>
      <c r="U62" s="27" t="s">
        <v>53</v>
      </c>
      <c r="V62" s="27" t="s">
        <v>53</v>
      </c>
      <c r="W62" s="27" t="s">
        <v>53</v>
      </c>
      <c r="X62" s="27" t="s">
        <v>53</v>
      </c>
      <c r="Y62" s="27" t="s">
        <v>53</v>
      </c>
      <c r="Z62" s="27" t="s">
        <v>53</v>
      </c>
      <c r="AA62" s="27" t="s">
        <v>53</v>
      </c>
      <c r="AB62" s="11"/>
    </row>
    <row r="63" spans="1:28" s="3" customFormat="1" ht="17.25" customHeight="1" thickBot="1">
      <c r="A63" s="3">
        <v>3</v>
      </c>
      <c r="B63" s="10" t="s">
        <v>138</v>
      </c>
      <c r="C63" s="11" t="s">
        <v>161</v>
      </c>
      <c r="D63" s="27" t="s">
        <v>53</v>
      </c>
      <c r="E63" s="27" t="s">
        <v>53</v>
      </c>
      <c r="F63" s="27" t="s">
        <v>53</v>
      </c>
      <c r="G63" s="27" t="s">
        <v>53</v>
      </c>
      <c r="H63" s="27" t="s">
        <v>53</v>
      </c>
      <c r="I63" s="5">
        <v>108</v>
      </c>
      <c r="J63" s="5">
        <v>3</v>
      </c>
      <c r="K63" s="5">
        <v>0</v>
      </c>
      <c r="L63" s="5">
        <v>0</v>
      </c>
      <c r="M63" s="5">
        <v>0</v>
      </c>
      <c r="N63" s="5">
        <v>0</v>
      </c>
      <c r="O63" s="5">
        <v>108</v>
      </c>
      <c r="P63" s="27" t="s">
        <v>53</v>
      </c>
      <c r="Q63" s="27" t="s">
        <v>53</v>
      </c>
      <c r="R63" s="27" t="s">
        <v>53</v>
      </c>
      <c r="S63" s="27" t="s">
        <v>53</v>
      </c>
      <c r="T63" s="27" t="s">
        <v>53</v>
      </c>
      <c r="U63" s="27" t="s">
        <v>53</v>
      </c>
      <c r="V63" s="27" t="s">
        <v>53</v>
      </c>
      <c r="W63" s="27" t="s">
        <v>53</v>
      </c>
      <c r="X63" s="27" t="s">
        <v>53</v>
      </c>
      <c r="Y63" s="27" t="s">
        <v>53</v>
      </c>
      <c r="Z63" s="27" t="s">
        <v>53</v>
      </c>
      <c r="AA63" s="27" t="s">
        <v>53</v>
      </c>
      <c r="AB63" s="11" t="s">
        <v>72</v>
      </c>
    </row>
    <row r="64" spans="2:28" s="3" customFormat="1" ht="8.25">
      <c r="B64" s="12"/>
      <c r="C64" s="13" t="s">
        <v>17</v>
      </c>
      <c r="D64" s="12"/>
      <c r="E64" s="12"/>
      <c r="F64" s="12"/>
      <c r="G64" s="12"/>
      <c r="H64" s="12"/>
      <c r="I64" s="13">
        <v>4320</v>
      </c>
      <c r="J64" s="13">
        <v>120</v>
      </c>
      <c r="K64" s="13">
        <v>756</v>
      </c>
      <c r="L64" s="13">
        <v>126</v>
      </c>
      <c r="M64" s="13">
        <v>54</v>
      </c>
      <c r="N64" s="13">
        <v>576</v>
      </c>
      <c r="O64" s="13">
        <v>3564</v>
      </c>
      <c r="P64" s="12">
        <v>14</v>
      </c>
      <c r="Q64" s="12">
        <v>14</v>
      </c>
      <c r="R64" s="12">
        <v>14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/>
    </row>
    <row r="65" spans="2:28" s="3" customFormat="1" ht="8.25">
      <c r="B65" s="14"/>
      <c r="C65" s="15" t="s">
        <v>18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5">
        <f>SUM(P65:AA65)</f>
        <v>9</v>
      </c>
      <c r="P65" s="15">
        <v>3</v>
      </c>
      <c r="Q65" s="15">
        <v>3</v>
      </c>
      <c r="R65" s="15">
        <v>3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4"/>
    </row>
    <row r="66" spans="2:28" s="3" customFormat="1" ht="8.25">
      <c r="B66" s="14"/>
      <c r="C66" s="15" t="s">
        <v>19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>
        <f>SUM(P66:AA66)</f>
        <v>15</v>
      </c>
      <c r="P66" s="15">
        <v>3</v>
      </c>
      <c r="Q66" s="15">
        <v>7</v>
      </c>
      <c r="R66" s="15">
        <v>4</v>
      </c>
      <c r="S66" s="15">
        <v>1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4"/>
    </row>
    <row r="67" spans="2:28" s="3" customFormat="1" ht="8.25">
      <c r="B67" s="14"/>
      <c r="C67" s="15" t="s">
        <v>20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5">
        <f>SUM(P67:AA67)</f>
        <v>1</v>
      </c>
      <c r="P67" s="15">
        <v>0</v>
      </c>
      <c r="Q67" s="15">
        <v>0</v>
      </c>
      <c r="R67" s="15">
        <v>1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4"/>
    </row>
    <row r="68" spans="2:28" s="3" customFormat="1" ht="8.25">
      <c r="B68" s="14"/>
      <c r="C68" s="15" t="s">
        <v>21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>
        <f>SUM(P68:AA68)</f>
        <v>2</v>
      </c>
      <c r="P68" s="15">
        <v>0</v>
      </c>
      <c r="Q68" s="15">
        <v>2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4"/>
    </row>
    <row r="69" spans="2:28" s="3" customFormat="1" ht="9" thickBot="1">
      <c r="B69" s="16"/>
      <c r="C69" s="17" t="s">
        <v>22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>SUM(P69:AA69)</f>
        <v>10</v>
      </c>
      <c r="P69" s="17">
        <v>2</v>
      </c>
      <c r="Q69" s="17">
        <v>5</v>
      </c>
      <c r="R69" s="17">
        <v>3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6"/>
    </row>
    <row r="70" spans="2:28" s="3" customFormat="1" ht="11.25">
      <c r="B70" s="31" t="s">
        <v>162</v>
      </c>
      <c r="C70" s="31"/>
      <c r="D70" s="31" t="s">
        <v>31</v>
      </c>
      <c r="E70" s="31"/>
      <c r="F70" s="31"/>
      <c r="G70" s="31"/>
      <c r="H70" s="31"/>
      <c r="I70" s="1"/>
      <c r="J70" s="1"/>
      <c r="K70" s="31" t="s">
        <v>39</v>
      </c>
      <c r="L70" s="31"/>
      <c r="M70" s="31"/>
      <c r="N70" s="31"/>
      <c r="O70" s="31"/>
      <c r="P70" s="31"/>
      <c r="Q70" s="1"/>
      <c r="R70" s="1"/>
      <c r="S70" s="1"/>
      <c r="T70" s="38" t="s">
        <v>32</v>
      </c>
      <c r="U70" s="38"/>
      <c r="V70" s="38"/>
      <c r="W70" s="38"/>
      <c r="X70" s="38"/>
      <c r="Y70" s="38"/>
      <c r="Z70" s="38"/>
      <c r="AA70" s="38"/>
      <c r="AB70" s="38"/>
    </row>
  </sheetData>
  <mergeCells count="38">
    <mergeCell ref="V4:AB4"/>
    <mergeCell ref="D8:F8"/>
    <mergeCell ref="D9:F9"/>
    <mergeCell ref="G8:K8"/>
    <mergeCell ref="V5:AB5"/>
    <mergeCell ref="P7:AB7"/>
    <mergeCell ref="G1:U1"/>
    <mergeCell ref="V3:AB3"/>
    <mergeCell ref="W2:AB2"/>
    <mergeCell ref="C2:V2"/>
    <mergeCell ref="P19:AA19"/>
    <mergeCell ref="L19:N19"/>
    <mergeCell ref="H6:P6"/>
    <mergeCell ref="L9:AB9"/>
    <mergeCell ref="V6:AB6"/>
    <mergeCell ref="L8:AB8"/>
    <mergeCell ref="G9:K9"/>
    <mergeCell ref="I19:I21"/>
    <mergeCell ref="T70:AB70"/>
    <mergeCell ref="D5:U5"/>
    <mergeCell ref="F19:F20"/>
    <mergeCell ref="G19:G20"/>
    <mergeCell ref="J19:J21"/>
    <mergeCell ref="K19:K21"/>
    <mergeCell ref="AB19:AB21"/>
    <mergeCell ref="L20:L21"/>
    <mergeCell ref="M20:M21"/>
    <mergeCell ref="D21:H21"/>
    <mergeCell ref="B70:C70"/>
    <mergeCell ref="D70:H70"/>
    <mergeCell ref="K70:P70"/>
    <mergeCell ref="N20:N21"/>
    <mergeCell ref="B19:B21"/>
    <mergeCell ref="C19:C21"/>
    <mergeCell ref="D19:D20"/>
    <mergeCell ref="E19:E20"/>
    <mergeCell ref="O19:O21"/>
    <mergeCell ref="H19:H20"/>
  </mergeCells>
  <conditionalFormatting sqref="A23:IV63">
    <cfRule type="expression" priority="1" dxfId="0" stopIfTrue="1">
      <formula>$A23=1</formula>
    </cfRule>
    <cfRule type="expression" priority="2" dxfId="1" stopIfTrue="1">
      <formula>$A23=2</formula>
    </cfRule>
  </conditionalFormatting>
  <printOptions/>
  <pageMargins left="0" right="0.25" top="0.1968503937007874" bottom="0.1968503937007874" header="0" footer="0"/>
  <pageSetup horizontalDpi="300" verticalDpi="300" orientation="portrait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BA7"/>
  <sheetViews>
    <sheetView zoomScale="75" zoomScaleNormal="75" workbookViewId="0" topLeftCell="C1">
      <selection activeCell="AK14" sqref="AK14"/>
    </sheetView>
  </sheetViews>
  <sheetFormatPr defaultColWidth="9.00390625" defaultRowHeight="12.75"/>
  <cols>
    <col min="1" max="1" width="4.875" style="0" customWidth="1"/>
    <col min="2" max="53" width="2.75390625" style="0" customWidth="1"/>
  </cols>
  <sheetData>
    <row r="3" spans="2:53" ht="12.75">
      <c r="B3" s="58" t="s">
        <v>25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2.75">
      <c r="A4" s="26" t="s">
        <v>24</v>
      </c>
      <c r="B4" s="59" t="s">
        <v>36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ht="12.75">
      <c r="A5" s="19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1">
        <v>26</v>
      </c>
      <c r="AB5" s="21">
        <v>27</v>
      </c>
      <c r="AC5" s="21">
        <v>28</v>
      </c>
      <c r="AD5" s="21">
        <v>29</v>
      </c>
      <c r="AE5" s="21">
        <v>30</v>
      </c>
      <c r="AF5" s="21">
        <v>31</v>
      </c>
      <c r="AG5" s="21">
        <v>32</v>
      </c>
      <c r="AH5" s="21">
        <v>33</v>
      </c>
      <c r="AI5" s="21">
        <v>34</v>
      </c>
      <c r="AJ5" s="21">
        <v>35</v>
      </c>
      <c r="AK5" s="21">
        <v>36</v>
      </c>
      <c r="AL5" s="21">
        <v>37</v>
      </c>
      <c r="AM5" s="21">
        <v>38</v>
      </c>
      <c r="AN5" s="21">
        <v>39</v>
      </c>
      <c r="AO5" s="21">
        <v>40</v>
      </c>
      <c r="AP5" s="21">
        <v>41</v>
      </c>
      <c r="AQ5" s="21">
        <v>42</v>
      </c>
      <c r="AR5" s="21">
        <v>43</v>
      </c>
      <c r="AS5" s="21">
        <v>44</v>
      </c>
      <c r="AT5" s="21">
        <v>45</v>
      </c>
      <c r="AU5" s="21">
        <v>46</v>
      </c>
      <c r="AV5" s="21">
        <v>47</v>
      </c>
      <c r="AW5" s="21">
        <v>48</v>
      </c>
      <c r="AX5" s="21">
        <v>49</v>
      </c>
      <c r="AY5" s="21">
        <v>50</v>
      </c>
      <c r="AZ5" s="21">
        <v>51</v>
      </c>
      <c r="BA5" s="21">
        <v>52</v>
      </c>
    </row>
    <row r="6" spans="1:53" ht="12.75">
      <c r="A6" s="20" t="s">
        <v>140</v>
      </c>
      <c r="B6" s="19" t="s">
        <v>141</v>
      </c>
      <c r="C6" s="19" t="s">
        <v>141</v>
      </c>
      <c r="D6" s="19" t="s">
        <v>141</v>
      </c>
      <c r="E6" s="19" t="s">
        <v>141</v>
      </c>
      <c r="F6" s="19" t="s">
        <v>141</v>
      </c>
      <c r="G6" s="19" t="s">
        <v>141</v>
      </c>
      <c r="H6" s="19" t="s">
        <v>141</v>
      </c>
      <c r="I6" s="19" t="s">
        <v>141</v>
      </c>
      <c r="J6" s="19" t="s">
        <v>141</v>
      </c>
      <c r="K6" s="19" t="s">
        <v>141</v>
      </c>
      <c r="L6" s="19" t="s">
        <v>141</v>
      </c>
      <c r="M6" s="19" t="s">
        <v>141</v>
      </c>
      <c r="N6" s="19" t="s">
        <v>141</v>
      </c>
      <c r="O6" s="19" t="s">
        <v>141</v>
      </c>
      <c r="P6" s="19" t="s">
        <v>141</v>
      </c>
      <c r="Q6" s="19" t="s">
        <v>141</v>
      </c>
      <c r="R6" s="19" t="s">
        <v>141</v>
      </c>
      <c r="S6" s="19" t="s">
        <v>141</v>
      </c>
      <c r="T6" s="19" t="s">
        <v>142</v>
      </c>
      <c r="U6" s="19" t="s">
        <v>143</v>
      </c>
      <c r="V6" s="19" t="s">
        <v>143</v>
      </c>
      <c r="W6" s="19" t="s">
        <v>142</v>
      </c>
      <c r="X6" s="19" t="s">
        <v>141</v>
      </c>
      <c r="Y6" s="19" t="s">
        <v>141</v>
      </c>
      <c r="Z6" s="19" t="s">
        <v>141</v>
      </c>
      <c r="AA6" s="19" t="s">
        <v>141</v>
      </c>
      <c r="AB6" s="19" t="s">
        <v>141</v>
      </c>
      <c r="AC6" s="19" t="s">
        <v>141</v>
      </c>
      <c r="AD6" s="19" t="s">
        <v>141</v>
      </c>
      <c r="AE6" s="19" t="s">
        <v>141</v>
      </c>
      <c r="AF6" s="19" t="s">
        <v>141</v>
      </c>
      <c r="AG6" s="19" t="s">
        <v>141</v>
      </c>
      <c r="AH6" s="19" t="s">
        <v>141</v>
      </c>
      <c r="AI6" s="19" t="s">
        <v>141</v>
      </c>
      <c r="AJ6" s="19" t="s">
        <v>141</v>
      </c>
      <c r="AK6" s="19" t="s">
        <v>141</v>
      </c>
      <c r="AL6" s="19" t="s">
        <v>141</v>
      </c>
      <c r="AM6" s="19" t="s">
        <v>141</v>
      </c>
      <c r="AN6" s="19" t="s">
        <v>141</v>
      </c>
      <c r="AO6" s="19" t="s">
        <v>141</v>
      </c>
      <c r="AP6" s="19" t="s">
        <v>143</v>
      </c>
      <c r="AQ6" s="19" t="s">
        <v>143</v>
      </c>
      <c r="AR6" s="19" t="s">
        <v>144</v>
      </c>
      <c r="AS6" s="19" t="s">
        <v>144</v>
      </c>
      <c r="AT6" s="19" t="s">
        <v>144</v>
      </c>
      <c r="AU6" s="19" t="s">
        <v>144</v>
      </c>
      <c r="AV6" s="19" t="s">
        <v>142</v>
      </c>
      <c r="AW6" s="19" t="s">
        <v>142</v>
      </c>
      <c r="AX6" s="19" t="s">
        <v>142</v>
      </c>
      <c r="AY6" s="19" t="s">
        <v>142</v>
      </c>
      <c r="AZ6" s="19" t="s">
        <v>142</v>
      </c>
      <c r="BA6" s="19" t="s">
        <v>142</v>
      </c>
    </row>
    <row r="7" spans="1:53" ht="12.75">
      <c r="A7" s="20" t="s">
        <v>145</v>
      </c>
      <c r="B7" s="19" t="s">
        <v>141</v>
      </c>
      <c r="C7" s="19" t="s">
        <v>141</v>
      </c>
      <c r="D7" s="19" t="s">
        <v>141</v>
      </c>
      <c r="E7" s="19" t="s">
        <v>141</v>
      </c>
      <c r="F7" s="19" t="s">
        <v>141</v>
      </c>
      <c r="G7" s="19" t="s">
        <v>141</v>
      </c>
      <c r="H7" s="19" t="s">
        <v>141</v>
      </c>
      <c r="I7" s="19" t="s">
        <v>141</v>
      </c>
      <c r="J7" s="19" t="s">
        <v>141</v>
      </c>
      <c r="K7" s="19" t="s">
        <v>141</v>
      </c>
      <c r="L7" s="19" t="s">
        <v>141</v>
      </c>
      <c r="M7" s="19" t="s">
        <v>141</v>
      </c>
      <c r="N7" s="19" t="s">
        <v>141</v>
      </c>
      <c r="O7" s="19" t="s">
        <v>141</v>
      </c>
      <c r="P7" s="19" t="s">
        <v>141</v>
      </c>
      <c r="Q7" s="19" t="s">
        <v>141</v>
      </c>
      <c r="R7" s="19" t="s">
        <v>141</v>
      </c>
      <c r="S7" s="19" t="s">
        <v>141</v>
      </c>
      <c r="T7" s="19" t="s">
        <v>142</v>
      </c>
      <c r="U7" s="19" t="s">
        <v>143</v>
      </c>
      <c r="V7" s="19" t="s">
        <v>143</v>
      </c>
      <c r="W7" s="19" t="s">
        <v>142</v>
      </c>
      <c r="X7" s="19" t="s">
        <v>146</v>
      </c>
      <c r="Y7" s="19" t="s">
        <v>146</v>
      </c>
      <c r="Z7" s="19" t="s">
        <v>146</v>
      </c>
      <c r="AA7" s="19" t="s">
        <v>146</v>
      </c>
      <c r="AB7" s="19" t="s">
        <v>146</v>
      </c>
      <c r="AC7" s="19" t="s">
        <v>146</v>
      </c>
      <c r="AD7" s="19" t="s">
        <v>147</v>
      </c>
      <c r="AE7" s="19" t="s">
        <v>148</v>
      </c>
      <c r="AF7" s="19" t="s">
        <v>148</v>
      </c>
      <c r="AG7" s="19" t="s">
        <v>148</v>
      </c>
      <c r="AH7" s="19" t="s">
        <v>148</v>
      </c>
      <c r="AI7" s="19" t="s">
        <v>148</v>
      </c>
      <c r="AJ7" s="19" t="s">
        <v>148</v>
      </c>
      <c r="AK7" s="19" t="s">
        <v>148</v>
      </c>
      <c r="AL7" s="19" t="s">
        <v>148</v>
      </c>
      <c r="AM7" s="19" t="s">
        <v>148</v>
      </c>
      <c r="AN7" s="19" t="s">
        <v>148</v>
      </c>
      <c r="AO7" s="19" t="s">
        <v>148</v>
      </c>
      <c r="AP7" s="19" t="s">
        <v>148</v>
      </c>
      <c r="AQ7" s="19" t="s">
        <v>148</v>
      </c>
      <c r="AR7" s="19" t="s">
        <v>148</v>
      </c>
      <c r="AS7" s="19" t="s">
        <v>148</v>
      </c>
      <c r="AT7" s="19" t="s">
        <v>142</v>
      </c>
      <c r="AU7" s="19" t="s">
        <v>142</v>
      </c>
      <c r="AV7" s="19" t="s">
        <v>142</v>
      </c>
      <c r="AW7" s="19" t="s">
        <v>142</v>
      </c>
      <c r="AX7" s="19" t="s">
        <v>142</v>
      </c>
      <c r="AY7" s="19" t="s">
        <v>142</v>
      </c>
      <c r="AZ7" s="19" t="s">
        <v>142</v>
      </c>
      <c r="BA7" s="19" t="s">
        <v>142</v>
      </c>
    </row>
    <row r="8" ht="4.5" customHeight="1"/>
    <row r="9" ht="6" customHeight="1"/>
    <row r="10" ht="6" customHeight="1"/>
    <row r="11" ht="4.5" customHeight="1"/>
  </sheetData>
  <mergeCells count="2">
    <mergeCell ref="B3:BA3"/>
    <mergeCell ref="B4:BA4"/>
  </mergeCells>
  <printOptions/>
  <pageMargins left="0.21" right="0.21" top="0.26" bottom="1" header="0.2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2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4.875" style="24" bestFit="1" customWidth="1"/>
    <col min="2" max="4" width="2.875" style="22" bestFit="1" customWidth="1"/>
    <col min="5" max="5" width="3.00390625" style="22" bestFit="1" customWidth="1"/>
    <col min="6" max="6" width="3.75390625" style="22" bestFit="1" customWidth="1"/>
    <col min="7" max="7" width="5.25390625" style="1" customWidth="1"/>
    <col min="8" max="8" width="69.125" style="25" bestFit="1" customWidth="1"/>
    <col min="9" max="11" width="2.875" style="25" bestFit="1" customWidth="1"/>
    <col min="12" max="12" width="3.00390625" style="25" bestFit="1" customWidth="1"/>
    <col min="13" max="13" width="3.75390625" style="25" bestFit="1" customWidth="1"/>
    <col min="14" max="16384" width="9.125" style="1" customWidth="1"/>
  </cols>
  <sheetData>
    <row r="1" spans="1:13" ht="11.25">
      <c r="A1" s="22" t="s">
        <v>28</v>
      </c>
      <c r="B1" s="22" t="s">
        <v>29</v>
      </c>
      <c r="C1" s="22" t="s">
        <v>30</v>
      </c>
      <c r="D1" s="22" t="s">
        <v>27</v>
      </c>
      <c r="E1" s="22" t="s">
        <v>26</v>
      </c>
      <c r="F1" s="22" t="s">
        <v>16</v>
      </c>
      <c r="H1" s="22" t="s">
        <v>28</v>
      </c>
      <c r="I1" s="22" t="s">
        <v>29</v>
      </c>
      <c r="J1" s="22" t="s">
        <v>30</v>
      </c>
      <c r="K1" s="22" t="s">
        <v>27</v>
      </c>
      <c r="L1" s="22" t="s">
        <v>26</v>
      </c>
      <c r="M1" s="22" t="s">
        <v>16</v>
      </c>
    </row>
    <row r="2" spans="1:8" ht="12.75">
      <c r="A2" s="23" t="s">
        <v>150</v>
      </c>
      <c r="H2" s="23" t="s">
        <v>152</v>
      </c>
    </row>
    <row r="3" spans="1:13" ht="11.25">
      <c r="A3" s="24" t="s">
        <v>57</v>
      </c>
      <c r="C3" s="22" t="s">
        <v>151</v>
      </c>
      <c r="H3" s="25" t="s">
        <v>61</v>
      </c>
      <c r="J3" s="25" t="s">
        <v>151</v>
      </c>
      <c r="M3" s="25" t="s">
        <v>151</v>
      </c>
    </row>
    <row r="4" spans="1:12" ht="11.25">
      <c r="A4" s="24" t="s">
        <v>95</v>
      </c>
      <c r="B4" s="22" t="s">
        <v>151</v>
      </c>
      <c r="H4" s="25" t="s">
        <v>78</v>
      </c>
      <c r="I4" s="25" t="s">
        <v>151</v>
      </c>
      <c r="L4" s="25" t="s">
        <v>151</v>
      </c>
    </row>
    <row r="5" spans="1:13" ht="11.25">
      <c r="A5" s="24" t="s">
        <v>76</v>
      </c>
      <c r="B5" s="22" t="s">
        <v>151</v>
      </c>
      <c r="F5" s="22" t="s">
        <v>151</v>
      </c>
      <c r="H5" s="25" t="s">
        <v>107</v>
      </c>
      <c r="I5" s="25" t="s">
        <v>151</v>
      </c>
      <c r="M5" s="25" t="s">
        <v>151</v>
      </c>
    </row>
    <row r="6" spans="1:13" ht="11.25">
      <c r="A6" s="24" t="s">
        <v>111</v>
      </c>
      <c r="C6" s="22" t="s">
        <v>151</v>
      </c>
      <c r="F6" s="22" t="s">
        <v>151</v>
      </c>
      <c r="H6" s="25" t="s">
        <v>121</v>
      </c>
      <c r="J6" s="25" t="s">
        <v>151</v>
      </c>
      <c r="M6" s="25" t="s">
        <v>151</v>
      </c>
    </row>
    <row r="7" spans="1:9" ht="11.25">
      <c r="A7" s="24" t="s">
        <v>115</v>
      </c>
      <c r="B7" s="22" t="s">
        <v>151</v>
      </c>
      <c r="H7" s="25" t="s">
        <v>118</v>
      </c>
      <c r="I7" s="25" t="s">
        <v>151</v>
      </c>
    </row>
    <row r="8" spans="1:10" ht="11.25">
      <c r="A8" s="24" t="s">
        <v>135</v>
      </c>
      <c r="C8" s="22" t="s">
        <v>151</v>
      </c>
      <c r="H8" s="25" t="s">
        <v>92</v>
      </c>
      <c r="J8" s="25" t="s">
        <v>151</v>
      </c>
    </row>
    <row r="9" ht="11.25">
      <c r="H9" s="25" t="s">
        <v>135</v>
      </c>
    </row>
    <row r="10" spans="1:6" ht="11.25">
      <c r="A10" s="24" t="s">
        <v>66</v>
      </c>
      <c r="C10" s="22" t="s">
        <v>151</v>
      </c>
      <c r="F10" s="22" t="s">
        <v>151</v>
      </c>
    </row>
    <row r="11" spans="1:10" ht="11.25">
      <c r="A11" s="24" t="s">
        <v>98</v>
      </c>
      <c r="C11" s="22" t="s">
        <v>151</v>
      </c>
      <c r="F11" s="22" t="s">
        <v>151</v>
      </c>
      <c r="H11" s="25" t="s">
        <v>130</v>
      </c>
      <c r="J11" s="25" t="s">
        <v>151</v>
      </c>
    </row>
    <row r="12" spans="1:3" ht="11.25">
      <c r="A12" s="24" t="s">
        <v>100</v>
      </c>
      <c r="C12" s="22" t="s">
        <v>151</v>
      </c>
    </row>
    <row r="13" spans="1:4" ht="11.25">
      <c r="A13" s="24" t="s">
        <v>82</v>
      </c>
      <c r="B13" s="22" t="s">
        <v>151</v>
      </c>
      <c r="D13" s="22" t="s">
        <v>151</v>
      </c>
    </row>
    <row r="14" spans="1:6" ht="11.25">
      <c r="A14" s="24" t="s">
        <v>85</v>
      </c>
      <c r="B14" s="22" t="s">
        <v>151</v>
      </c>
      <c r="F14" s="22" t="s">
        <v>151</v>
      </c>
    </row>
    <row r="15" spans="1:6" ht="11.25">
      <c r="A15" s="24" t="s">
        <v>70</v>
      </c>
      <c r="C15" s="22" t="s">
        <v>151</v>
      </c>
      <c r="F15" s="22" t="s">
        <v>151</v>
      </c>
    </row>
    <row r="16" spans="1:4" ht="11.25">
      <c r="A16" s="24" t="s">
        <v>104</v>
      </c>
      <c r="B16" s="22" t="s">
        <v>151</v>
      </c>
      <c r="D16" s="22" t="s">
        <v>151</v>
      </c>
    </row>
    <row r="17" spans="1:6" ht="11.25">
      <c r="A17" s="24" t="s">
        <v>109</v>
      </c>
      <c r="C17" s="22" t="s">
        <v>151</v>
      </c>
      <c r="F17" s="22" t="s">
        <v>151</v>
      </c>
    </row>
    <row r="18" spans="1:3" ht="11.25">
      <c r="A18" s="24" t="s">
        <v>149</v>
      </c>
      <c r="C18" s="22" t="s">
        <v>151</v>
      </c>
    </row>
    <row r="19" spans="1:3" ht="11.25">
      <c r="A19" s="24" t="s">
        <v>135</v>
      </c>
      <c r="C19" s="22" t="s">
        <v>151</v>
      </c>
    </row>
    <row r="21" spans="1:8" ht="12.75">
      <c r="A21" s="23" t="s">
        <v>153</v>
      </c>
      <c r="H21" s="23" t="s">
        <v>154</v>
      </c>
    </row>
    <row r="24" spans="1:8" ht="12.75">
      <c r="A24" s="23" t="s">
        <v>155</v>
      </c>
      <c r="H24" s="23" t="s">
        <v>156</v>
      </c>
    </row>
  </sheetData>
  <printOptions/>
  <pageMargins left="0.2755905511811024" right="0.35433070866141736" top="0.31496062992125984" bottom="0.472440944881889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gk201</cp:lastModifiedBy>
  <cp:lastPrinted>2013-12-17T07:43:25Z</cp:lastPrinted>
  <dcterms:created xsi:type="dcterms:W3CDTF">2001-12-13T12:36:00Z</dcterms:created>
  <dcterms:modified xsi:type="dcterms:W3CDTF">2013-12-17T07:44:13Z</dcterms:modified>
  <cp:category/>
  <cp:version/>
  <cp:contentType/>
  <cp:contentStatus/>
</cp:coreProperties>
</file>