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 курс++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курс++'!$A$1:$AC$20</definedName>
    <definedName name="_xlnm.Print_Area" localSheetId="1">'2 курс'!$A$1:$AC$20</definedName>
    <definedName name="_xlnm.Print_Area" localSheetId="2">'3 курс'!$A$1:$AC$21</definedName>
    <definedName name="_xlnm.Print_Area" localSheetId="3">'4 курс'!$A$1:$AC$20</definedName>
    <definedName name="_xlnm.Print_Area" localSheetId="4">'5 курс'!$A$1:$AC$19</definedName>
  </definedNames>
  <calcPr fullCalcOnLoad="1" refMode="R1C1"/>
</workbook>
</file>

<file path=xl/sharedStrings.xml><?xml version="1.0" encoding="utf-8"?>
<sst xmlns="http://schemas.openxmlformats.org/spreadsheetml/2006/main" count="498" uniqueCount="137">
  <si>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</si>
  <si>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</si>
  <si>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</si>
  <si>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</si>
  <si>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</si>
  <si>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</si>
  <si>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</si>
  <si>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</si>
  <si>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</si>
  <si>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</si>
  <si>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</si>
  <si>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</si>
  <si>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</si>
  <si>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</si>
  <si>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</si>
  <si>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</si>
  <si>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</si>
  <si>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</si>
  <si>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</si>
  <si>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</si>
  <si>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</si>
  <si>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</si>
  <si>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</si>
  <si>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</si>
  <si>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</si>
  <si>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</si>
  <si>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</si>
  <si>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</si>
  <si>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</si>
  <si>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</si>
  <si>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</si>
  <si>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</si>
  <si>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</si>
  <si>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</si>
  <si>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</si>
  <si>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НГГ</t>
  </si>
  <si>
    <t>Математика</t>
  </si>
  <si>
    <t>108 (3)</t>
  </si>
  <si>
    <t>"Наземные транспортно-технологические комплексы"</t>
  </si>
  <si>
    <t>180 (5)</t>
  </si>
  <si>
    <t>252 (7)</t>
  </si>
  <si>
    <t>Начертательная геометрия и инженерная графика</t>
  </si>
  <si>
    <t>Соц.упр.</t>
  </si>
  <si>
    <t>ПТиДМ</t>
  </si>
  <si>
    <t>второй курс</t>
  </si>
  <si>
    <t>Теоретическая механика</t>
  </si>
  <si>
    <t>324 (9)</t>
  </si>
  <si>
    <t>Теория механизмов и машин</t>
  </si>
  <si>
    <t>ТКММ</t>
  </si>
  <si>
    <t>третий курс</t>
  </si>
  <si>
    <t>Учебно-технологическая практика</t>
  </si>
  <si>
    <t>к.р.</t>
  </si>
  <si>
    <t>Технологическая практика</t>
  </si>
  <si>
    <t>четвертый курс</t>
  </si>
  <si>
    <t>д.зач</t>
  </si>
  <si>
    <t>Детали машин и основы конструирования</t>
  </si>
  <si>
    <t>Сопротивление материалов</t>
  </si>
  <si>
    <t>к.п.</t>
  </si>
  <si>
    <t>Безопасность жизнедеятельности</t>
  </si>
  <si>
    <t>БЖД</t>
  </si>
  <si>
    <t>Теория наземных транспортно-технологических машин</t>
  </si>
  <si>
    <t>216 (6)</t>
  </si>
  <si>
    <t>СиУК</t>
  </si>
  <si>
    <t>Машины для земляных работ</t>
  </si>
  <si>
    <t>Научно-исследовательская практика</t>
  </si>
  <si>
    <t>4 недели</t>
  </si>
  <si>
    <t>Введение в профессиональную деятельность</t>
  </si>
  <si>
    <t>пятый курс</t>
  </si>
  <si>
    <t>Преддипломная практика</t>
  </si>
  <si>
    <t xml:space="preserve">Философия </t>
  </si>
  <si>
    <t>Экология</t>
  </si>
  <si>
    <t>ПЭ</t>
  </si>
  <si>
    <t>23.03.02</t>
  </si>
  <si>
    <t>Проблемы и реализация карьерного роста</t>
  </si>
  <si>
    <t>Технические основы создания машин</t>
  </si>
  <si>
    <t>Конструкция наземных транспортно-технологических машин</t>
  </si>
  <si>
    <t>Грузоподъемные машины</t>
  </si>
  <si>
    <t>468 (13)</t>
  </si>
  <si>
    <t>ВМ</t>
  </si>
  <si>
    <t>ТМиСМ</t>
  </si>
  <si>
    <t xml:space="preserve">Автоматизированное проектирование наземных транспортно-технологических машин </t>
  </si>
  <si>
    <t>Электротехника и электроника</t>
  </si>
  <si>
    <t>ЭиА</t>
  </si>
  <si>
    <t>Строительная механика и металлические конструкции наземных транспортно-технологических машин</t>
  </si>
  <si>
    <t>Гидравлика и гидропневмопривод подъемно-транспортных, строительных, дорожных машин и оборудования</t>
  </si>
  <si>
    <t>Экономика</t>
  </si>
  <si>
    <t>Материаловедение. ТКМ</t>
  </si>
  <si>
    <t>ТМ</t>
  </si>
  <si>
    <t>Метрология, стандартизация и сертификация</t>
  </si>
  <si>
    <t>Машины непрерывного транспорта</t>
  </si>
  <si>
    <t>Технология дорожного строительства</t>
  </si>
  <si>
    <t>АЖД</t>
  </si>
  <si>
    <t>Технологические комплексы для производства дорожно-строительных материалов и работ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</si>
  <si>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</si>
  <si>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</si>
  <si>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</si>
  <si>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</si>
  <si>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</si>
  <si>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</si>
  <si>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Установочная сессия</t>
  </si>
  <si>
    <t>ФиС</t>
  </si>
  <si>
    <t xml:space="preserve">Правоведение </t>
  </si>
  <si>
    <t>Социология и психология</t>
  </si>
  <si>
    <t>к.р. зач</t>
  </si>
  <si>
    <t>Энергетические установки наземных транспортно-технологических машин</t>
  </si>
  <si>
    <t xml:space="preserve">к.р. </t>
  </si>
  <si>
    <t>Производство подъемно-транспортных, строительных, дорожных машин и оборудования</t>
  </si>
  <si>
    <t>6 недель    324 (9)</t>
  </si>
  <si>
    <t>Элективные дисциплины по физической культуре и спорту</t>
  </si>
  <si>
    <t>340 (9)</t>
  </si>
  <si>
    <t>Е.И. Евтушенко</t>
  </si>
  <si>
    <t>Эксплуатация и ремонт подъемно-транспортных, строительных, дорожных машин и оборудования</t>
  </si>
  <si>
    <t>Системы управления дорожно-строительной техникой</t>
  </si>
  <si>
    <t>Техническая диагностика подъемно-транспортных, строительных, дорожных машин и оборудования</t>
  </si>
  <si>
    <t>Физическая культура и спорт</t>
  </si>
  <si>
    <t>СиУ</t>
  </si>
  <si>
    <t>ТиПХ</t>
  </si>
  <si>
    <t>ФВС</t>
  </si>
  <si>
    <t>консультации</t>
  </si>
  <si>
    <t>2021/2022 уч. год.</t>
  </si>
  <si>
    <t>История (история России, всеобщая история)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</si>
  <si>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</si>
  <si>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</si>
  <si>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</si>
  <si>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https://bolid.bstu.ru/courses/course-v1:BSTU+CS024+2019_C1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</si>
  <si>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</si>
  <si>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</si>
  <si>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</si>
  <si>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https://bolid.bstu.ru/courses/course-v1:BSTU+CS1112+2020_C1/about</t>
  </si>
  <si>
    <t>https://bolid.bstu.ru/courses/course-v1:BSTU+CS001+2020_C1</t>
  </si>
  <si>
    <t>https://bolid.bstu.ru/courses/course-v1:BSTU+CS122+2019_C1</t>
  </si>
  <si>
    <t>https://bolid.bstu.ru/courses/course-v1:BSTU+CS014+2019_C1</t>
  </si>
  <si>
    <t>https://bolid.bstu.ru/courses/course-v1:BSTU+CS056+2019_C1</t>
  </si>
  <si>
    <t>https://bolid.bstu.ru/courses/course-v1:BSTU+CS006+2019_C1</t>
  </si>
  <si>
    <t>https://bolid.bstu.ru/courses/course-v1:BSTU+CS028+2019_C1</t>
  </si>
  <si>
    <t>https://bolid.bstu.ru/courses/course-v1:BSTU+CS117+2019_C1</t>
  </si>
  <si>
    <t>https://bolid.bstu.ru/courses/course-v1:BSTU+CS024+2019_C1/about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</si>
</sst>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4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5" fillId="0" borderId="64" xfId="42" applyBorder="1" applyAlignment="1" applyProtection="1">
      <alignment/>
      <protection/>
    </xf>
    <xf numFmtId="0" fontId="35" fillId="0" borderId="53" xfId="42" applyBorder="1" applyAlignment="1" applyProtection="1">
      <alignment/>
      <protection/>
    </xf>
    <xf numFmtId="0" fontId="35" fillId="0" borderId="53" xfId="42" applyBorder="1" applyAlignment="1" applyProtection="1">
      <alignment vertical="center"/>
      <protection/>
    </xf>
    <xf numFmtId="0" fontId="35" fillId="0" borderId="41" xfId="42" applyFill="1" applyBorder="1" applyAlignment="1" applyProtection="1">
      <alignment horizontal="left" vertical="center"/>
      <protection/>
    </xf>
    <xf numFmtId="0" fontId="1" fillId="0" borderId="6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49" fillId="0" borderId="64" xfId="42" applyFont="1" applyBorder="1" applyAlignment="1" applyProtection="1">
      <alignment/>
      <protection/>
    </xf>
    <xf numFmtId="0" fontId="35" fillId="34" borderId="41" xfId="42" applyFill="1" applyBorder="1" applyAlignment="1" applyProtection="1">
      <alignment horizontal="left" vertical="center"/>
      <protection/>
    </xf>
    <xf numFmtId="0" fontId="1" fillId="0" borderId="67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35" fillId="0" borderId="0" xfId="42" applyAlignment="1" applyProtection="1">
      <alignment/>
      <protection/>
    </xf>
    <xf numFmtId="0" fontId="2" fillId="0" borderId="55" xfId="0" applyFont="1" applyFill="1" applyBorder="1" applyAlignment="1">
      <alignment horizontal="left" vertical="center" wrapText="1"/>
    </xf>
    <xf numFmtId="0" fontId="35" fillId="0" borderId="41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24+2019_C1" TargetMode="External" /><Relationship Id="rId4" Type="http://schemas.openxmlformats.org/officeDocument/2006/relationships/hyperlink" Target="https://bolid.bstu.ru/courses/course-v1:BSTU+CS010+2019_C1/about" TargetMode="External" /><Relationship Id="rId5" Type="http://schemas.openxmlformats.org/officeDocument/2006/relationships/hyperlink" Target="https://bolid.bstu.ru/courses/course-v1:BSTU+CS011+2019_C1/about" TargetMode="External" /><Relationship Id="rId6" Type="http://schemas.openxmlformats.org/officeDocument/2006/relationships/hyperlink" Target="https://bolid.bstu.ru/courses/course-v1:BSTU+CS158+2019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01+2020_C1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14+2019_C1" TargetMode="External" /><Relationship Id="rId3" Type="http://schemas.openxmlformats.org/officeDocument/2006/relationships/hyperlink" Target="https://bolid.bstu.ru/courses/course-v1:BSTU+CS056+2019_C1" TargetMode="External" /><Relationship Id="rId4" Type="http://schemas.openxmlformats.org/officeDocument/2006/relationships/hyperlink" Target="https://bolid.bstu.ru/courses/course-v1:BSTU+CS006+2019_C1" TargetMode="External" /><Relationship Id="rId5" Type="http://schemas.openxmlformats.org/officeDocument/2006/relationships/hyperlink" Target="https://bolid.bstu.ru/courses/course-v1:BSTU+CS028+2019_C1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024+2019_C1/about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SheetLayoutView="100" zoomScalePageLayoutView="0" workbookViewId="0" topLeftCell="A1">
      <selection activeCell="B7" sqref="B7:B8"/>
    </sheetView>
  </sheetViews>
  <sheetFormatPr defaultColWidth="8.8515625" defaultRowHeight="12.75"/>
  <cols>
    <col min="1" max="1" width="39.00390625" style="20" customWidth="1"/>
    <col min="2" max="2" width="8.140625" style="20" customWidth="1"/>
    <col min="3" max="3" width="7.8515625" style="20" bestFit="1" customWidth="1"/>
    <col min="4" max="4" width="3.8515625" style="20" customWidth="1"/>
    <col min="5" max="5" width="3.140625" style="20" customWidth="1"/>
    <col min="6" max="7" width="4.421875" style="20" customWidth="1"/>
    <col min="8" max="8" width="3.28125" style="20" bestFit="1" customWidth="1"/>
    <col min="9" max="9" width="3.8515625" style="20" customWidth="1"/>
    <col min="10" max="10" width="3.28125" style="20" bestFit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57421875" style="20" customWidth="1"/>
    <col min="15" max="15" width="4.140625" style="20" customWidth="1"/>
    <col min="16" max="16" width="3.28125" style="20" bestFit="1" customWidth="1"/>
    <col min="17" max="17" width="1.1484375" style="20" customWidth="1"/>
    <col min="18" max="19" width="4.710937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7.710937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35" t="s">
        <v>0</v>
      </c>
      <c r="Y1" s="235"/>
      <c r="Z1" s="235"/>
      <c r="AA1" s="235"/>
      <c r="AB1" s="23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36" t="s">
        <v>25</v>
      </c>
      <c r="B4" s="236"/>
      <c r="C4" s="2"/>
      <c r="D4" s="18" t="s">
        <v>72</v>
      </c>
      <c r="E4" s="19"/>
      <c r="F4" s="1"/>
      <c r="G4" s="1"/>
      <c r="H4" s="3" t="s">
        <v>38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26</v>
      </c>
      <c r="I6" s="1"/>
      <c r="J6" s="1"/>
      <c r="K6" s="1"/>
      <c r="L6" s="1"/>
      <c r="M6" s="237" t="s">
        <v>93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1"/>
      <c r="Y6" s="1"/>
      <c r="Z6" s="235" t="s">
        <v>119</v>
      </c>
      <c r="AA6" s="235"/>
      <c r="AB6" s="235"/>
      <c r="AC6" s="235"/>
      <c r="AD6" s="235"/>
    </row>
    <row r="7" spans="1:31" ht="39.75" customHeight="1" thickBot="1">
      <c r="A7" s="226" t="s">
        <v>2</v>
      </c>
      <c r="B7" s="228" t="s">
        <v>121</v>
      </c>
      <c r="C7" s="230" t="s">
        <v>27</v>
      </c>
      <c r="D7" s="232" t="s">
        <v>3</v>
      </c>
      <c r="E7" s="233"/>
      <c r="F7" s="233"/>
      <c r="G7" s="233"/>
      <c r="H7" s="234"/>
      <c r="I7" s="232" t="s">
        <v>18</v>
      </c>
      <c r="J7" s="233"/>
      <c r="K7" s="234"/>
      <c r="L7" s="232" t="s">
        <v>19</v>
      </c>
      <c r="M7" s="233"/>
      <c r="N7" s="233"/>
      <c r="O7" s="233"/>
      <c r="P7" s="233"/>
      <c r="Q7" s="233"/>
      <c r="R7" s="233"/>
      <c r="S7" s="233"/>
      <c r="T7" s="233"/>
      <c r="U7" s="234"/>
      <c r="V7" s="232" t="s">
        <v>20</v>
      </c>
      <c r="W7" s="233"/>
      <c r="X7" s="233"/>
      <c r="Y7" s="233"/>
      <c r="Z7" s="233"/>
      <c r="AA7" s="233"/>
      <c r="AB7" s="233"/>
      <c r="AC7" s="234"/>
      <c r="AD7" s="226" t="s">
        <v>15</v>
      </c>
      <c r="AE7" s="1"/>
    </row>
    <row r="8" spans="1:31" ht="84" customHeight="1" thickBot="1">
      <c r="A8" s="227"/>
      <c r="B8" s="229"/>
      <c r="C8" s="231"/>
      <c r="D8" s="4" t="s">
        <v>4</v>
      </c>
      <c r="E8" s="5" t="s">
        <v>5</v>
      </c>
      <c r="F8" s="5" t="s">
        <v>6</v>
      </c>
      <c r="G8" s="28" t="s">
        <v>7</v>
      </c>
      <c r="H8" s="180" t="s">
        <v>118</v>
      </c>
      <c r="I8" s="9" t="s">
        <v>5</v>
      </c>
      <c r="J8" s="5" t="s">
        <v>6</v>
      </c>
      <c r="K8" s="28" t="s">
        <v>7</v>
      </c>
      <c r="L8" s="17" t="s">
        <v>97</v>
      </c>
      <c r="M8" s="209" t="s">
        <v>98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80" t="s">
        <v>118</v>
      </c>
      <c r="U8" s="6" t="s">
        <v>9</v>
      </c>
      <c r="V8" s="17" t="s">
        <v>97</v>
      </c>
      <c r="W8" s="209" t="s">
        <v>98</v>
      </c>
      <c r="X8" s="10" t="s">
        <v>5</v>
      </c>
      <c r="Y8" s="5" t="s">
        <v>6</v>
      </c>
      <c r="Z8" s="5" t="s">
        <v>7</v>
      </c>
      <c r="AA8" s="5" t="s">
        <v>8</v>
      </c>
      <c r="AB8" s="180" t="s">
        <v>118</v>
      </c>
      <c r="AC8" s="6" t="s">
        <v>9</v>
      </c>
      <c r="AD8" s="227"/>
      <c r="AE8" s="1"/>
    </row>
    <row r="9" spans="1:31" ht="14.25">
      <c r="A9" s="29" t="s">
        <v>120</v>
      </c>
      <c r="B9" s="222" t="s">
        <v>122</v>
      </c>
      <c r="C9" s="30" t="s">
        <v>28</v>
      </c>
      <c r="D9" s="216">
        <f>IF(SUM(E9,F9,G9,H9)&lt;&gt;0,SUM(E9,F9,G9,H9),"")</f>
        <v>10</v>
      </c>
      <c r="E9" s="217">
        <f>IF(SUM(I9,N9,X9)&lt;&gt;0,SUM(I9,N9,X9),"")</f>
        <v>6</v>
      </c>
      <c r="F9" s="217">
        <f>IF(SUM(J9,P9,Y9)&lt;&gt;0,SUM(J9,P9,Y9),"")</f>
      </c>
      <c r="G9" s="217">
        <f>IF(SUM(K9,Q9,Z9)&lt;&gt;0,SUM(K9,Q9,Z9),"")</f>
        <v>4</v>
      </c>
      <c r="H9" s="218">
        <f>IF(SUM(T9,AB9)&lt;&gt;0,SUM(T9,AB9),"")</f>
      </c>
      <c r="I9" s="32"/>
      <c r="J9" s="33"/>
      <c r="K9" s="34"/>
      <c r="L9" s="210"/>
      <c r="M9" s="211"/>
      <c r="N9" s="35">
        <v>2</v>
      </c>
      <c r="O9" s="36" t="s">
        <v>13</v>
      </c>
      <c r="P9" s="31"/>
      <c r="Q9" s="37"/>
      <c r="R9" s="36"/>
      <c r="S9" s="38"/>
      <c r="T9" s="41"/>
      <c r="U9" s="39"/>
      <c r="V9" s="40"/>
      <c r="W9" s="211">
        <v>1</v>
      </c>
      <c r="X9" s="36">
        <v>4</v>
      </c>
      <c r="Y9" s="31"/>
      <c r="Z9" s="31">
        <v>4</v>
      </c>
      <c r="AA9" s="38" t="s">
        <v>54</v>
      </c>
      <c r="AB9" s="41"/>
      <c r="AC9" s="39"/>
      <c r="AD9" s="42" t="s">
        <v>115</v>
      </c>
      <c r="AE9" s="1"/>
    </row>
    <row r="10" spans="1:31" ht="15" thickBot="1">
      <c r="A10" s="43" t="s">
        <v>10</v>
      </c>
      <c r="B10" s="223" t="s">
        <v>123</v>
      </c>
      <c r="C10" s="44" t="s">
        <v>40</v>
      </c>
      <c r="D10" s="106">
        <f aca="true" t="shared" si="0" ref="D10:D18">IF(SUM(E10,F10,G10,H10)&lt;&gt;0,SUM(E10,F10,G10,H10),"")</f>
        <v>14</v>
      </c>
      <c r="E10" s="107">
        <f aca="true" t="shared" si="1" ref="E10:E18">IF(SUM(I10,N10,X10)&lt;&gt;0,SUM(I10,N10,X10),"")</f>
      </c>
      <c r="F10" s="107">
        <f aca="true" t="shared" si="2" ref="F10:F18">IF(SUM(J10,P10,Y10)&lt;&gt;0,SUM(J10,P10,Y10),"")</f>
      </c>
      <c r="G10" s="107">
        <f aca="true" t="shared" si="3" ref="G10:G18">IF(SUM(K10,Q10,Z10)&lt;&gt;0,SUM(K10,Q10,Z10),"")</f>
        <v>14</v>
      </c>
      <c r="H10" s="208">
        <f aca="true" t="shared" si="4" ref="H10:H18">IF(SUM(T10,AB10)&lt;&gt;0,SUM(T10,AB10),"")</f>
      </c>
      <c r="I10" s="46"/>
      <c r="J10" s="47"/>
      <c r="K10" s="48">
        <v>2</v>
      </c>
      <c r="L10" s="108"/>
      <c r="M10" s="212">
        <v>1</v>
      </c>
      <c r="N10" s="51"/>
      <c r="O10" s="52"/>
      <c r="P10" s="53"/>
      <c r="Q10" s="54">
        <v>6</v>
      </c>
      <c r="R10" s="52"/>
      <c r="S10" s="55" t="s">
        <v>11</v>
      </c>
      <c r="T10" s="65"/>
      <c r="U10" s="56"/>
      <c r="V10" s="57"/>
      <c r="W10" s="212">
        <v>2</v>
      </c>
      <c r="X10" s="52"/>
      <c r="Y10" s="53"/>
      <c r="Z10" s="53">
        <v>6</v>
      </c>
      <c r="AA10" s="58" t="s">
        <v>11</v>
      </c>
      <c r="AB10" s="59"/>
      <c r="AC10" s="63"/>
      <c r="AD10" s="60" t="s">
        <v>29</v>
      </c>
      <c r="AE10" s="1"/>
    </row>
    <row r="11" spans="1:31" ht="14.25">
      <c r="A11" s="61" t="s">
        <v>36</v>
      </c>
      <c r="B11" s="222" t="s">
        <v>124</v>
      </c>
      <c r="C11" s="52" t="s">
        <v>77</v>
      </c>
      <c r="D11" s="106">
        <f t="shared" si="0"/>
        <v>28</v>
      </c>
      <c r="E11" s="107">
        <f t="shared" si="1"/>
        <v>14</v>
      </c>
      <c r="F11" s="107">
        <f t="shared" si="2"/>
      </c>
      <c r="G11" s="107">
        <f t="shared" si="3"/>
        <v>12</v>
      </c>
      <c r="H11" s="208">
        <f t="shared" si="4"/>
        <v>2</v>
      </c>
      <c r="I11" s="46">
        <v>2</v>
      </c>
      <c r="J11" s="47"/>
      <c r="K11" s="48"/>
      <c r="L11" s="171">
        <v>1</v>
      </c>
      <c r="M11" s="212"/>
      <c r="N11" s="51">
        <v>6</v>
      </c>
      <c r="O11" s="52"/>
      <c r="P11" s="53"/>
      <c r="Q11" s="54">
        <v>6</v>
      </c>
      <c r="R11" s="52"/>
      <c r="S11" s="62" t="s">
        <v>11</v>
      </c>
      <c r="T11" s="181"/>
      <c r="U11" s="63"/>
      <c r="V11" s="64">
        <v>2.3</v>
      </c>
      <c r="W11" s="212"/>
      <c r="X11" s="52">
        <v>6</v>
      </c>
      <c r="Y11" s="53"/>
      <c r="Z11" s="53">
        <v>6</v>
      </c>
      <c r="AA11" s="55"/>
      <c r="AB11" s="65">
        <v>2</v>
      </c>
      <c r="AC11" s="56" t="s">
        <v>12</v>
      </c>
      <c r="AD11" s="60" t="s">
        <v>78</v>
      </c>
      <c r="AE11" s="1"/>
    </row>
    <row r="12" spans="1:31" ht="14.25">
      <c r="A12" s="61" t="s">
        <v>14</v>
      </c>
      <c r="B12" s="224" t="s">
        <v>125</v>
      </c>
      <c r="C12" s="44" t="s">
        <v>39</v>
      </c>
      <c r="D12" s="106">
        <f t="shared" si="0"/>
        <v>10</v>
      </c>
      <c r="E12" s="107">
        <f t="shared" si="1"/>
        <v>4</v>
      </c>
      <c r="F12" s="107">
        <f t="shared" si="2"/>
        <v>2</v>
      </c>
      <c r="G12" s="107">
        <f t="shared" si="3"/>
        <v>2</v>
      </c>
      <c r="H12" s="208">
        <f t="shared" si="4"/>
        <v>2</v>
      </c>
      <c r="I12" s="46"/>
      <c r="J12" s="47"/>
      <c r="K12" s="48"/>
      <c r="L12" s="108"/>
      <c r="M12" s="212"/>
      <c r="N12" s="51">
        <v>2</v>
      </c>
      <c r="O12" s="52" t="s">
        <v>13</v>
      </c>
      <c r="P12" s="53"/>
      <c r="Q12" s="54"/>
      <c r="R12" s="66"/>
      <c r="S12" s="55"/>
      <c r="T12" s="65"/>
      <c r="U12" s="63"/>
      <c r="V12" s="64">
        <v>1</v>
      </c>
      <c r="W12" s="212"/>
      <c r="X12" s="52">
        <v>2</v>
      </c>
      <c r="Y12" s="53">
        <v>2</v>
      </c>
      <c r="Z12" s="53">
        <v>2</v>
      </c>
      <c r="AA12" s="55"/>
      <c r="AB12" s="65">
        <v>2</v>
      </c>
      <c r="AC12" s="56" t="s">
        <v>12</v>
      </c>
      <c r="AD12" s="60" t="s">
        <v>16</v>
      </c>
      <c r="AE12" s="1"/>
    </row>
    <row r="13" spans="1:31" ht="14.25">
      <c r="A13" s="61" t="s">
        <v>33</v>
      </c>
      <c r="B13" s="224" t="s">
        <v>126</v>
      </c>
      <c r="C13" s="44" t="s">
        <v>37</v>
      </c>
      <c r="D13" s="106">
        <f t="shared" si="0"/>
        <v>6</v>
      </c>
      <c r="E13" s="107">
        <f t="shared" si="1"/>
        <v>2</v>
      </c>
      <c r="F13" s="107">
        <f t="shared" si="2"/>
        <v>4</v>
      </c>
      <c r="G13" s="107">
        <f t="shared" si="3"/>
      </c>
      <c r="H13" s="208">
        <f t="shared" si="4"/>
      </c>
      <c r="I13" s="46">
        <v>2</v>
      </c>
      <c r="J13" s="47"/>
      <c r="K13" s="48"/>
      <c r="L13" s="108"/>
      <c r="M13" s="212">
        <v>1</v>
      </c>
      <c r="N13" s="51"/>
      <c r="O13" s="52"/>
      <c r="P13" s="53">
        <v>4</v>
      </c>
      <c r="Q13" s="54"/>
      <c r="R13" s="52"/>
      <c r="S13" s="62" t="s">
        <v>11</v>
      </c>
      <c r="T13" s="181"/>
      <c r="U13" s="63"/>
      <c r="V13" s="64"/>
      <c r="W13" s="212"/>
      <c r="X13" s="52"/>
      <c r="Y13" s="53"/>
      <c r="Z13" s="53"/>
      <c r="AA13" s="55"/>
      <c r="AB13" s="65"/>
      <c r="AC13" s="56"/>
      <c r="AD13" s="60" t="s">
        <v>34</v>
      </c>
      <c r="AE13" s="1"/>
    </row>
    <row r="14" spans="1:31" ht="12.75">
      <c r="A14" s="61" t="s">
        <v>32</v>
      </c>
      <c r="B14" s="61"/>
      <c r="C14" s="44" t="s">
        <v>28</v>
      </c>
      <c r="D14" s="106">
        <f t="shared" si="0"/>
        <v>8</v>
      </c>
      <c r="E14" s="107">
        <f t="shared" si="1"/>
        <v>4</v>
      </c>
      <c r="F14" s="107">
        <f t="shared" si="2"/>
        <v>2</v>
      </c>
      <c r="G14" s="107">
        <f t="shared" si="3"/>
      </c>
      <c r="H14" s="208">
        <f t="shared" si="4"/>
        <v>2</v>
      </c>
      <c r="I14" s="46">
        <v>2</v>
      </c>
      <c r="J14" s="47"/>
      <c r="K14" s="48"/>
      <c r="L14" s="108"/>
      <c r="M14" s="212">
        <v>1</v>
      </c>
      <c r="N14" s="51">
        <v>2</v>
      </c>
      <c r="O14" s="52"/>
      <c r="P14" s="53">
        <v>2</v>
      </c>
      <c r="Q14" s="54"/>
      <c r="R14" s="52"/>
      <c r="S14" s="55"/>
      <c r="T14" s="65">
        <v>2</v>
      </c>
      <c r="U14" s="63" t="s">
        <v>12</v>
      </c>
      <c r="V14" s="67"/>
      <c r="W14" s="212"/>
      <c r="X14" s="52"/>
      <c r="Y14" s="53"/>
      <c r="Z14" s="53"/>
      <c r="AA14" s="58"/>
      <c r="AB14" s="59"/>
      <c r="AC14" s="63"/>
      <c r="AD14" s="60" t="s">
        <v>116</v>
      </c>
      <c r="AE14" s="1"/>
    </row>
    <row r="15" spans="1:31" ht="14.25">
      <c r="A15" s="61" t="s">
        <v>45</v>
      </c>
      <c r="B15" s="225" t="s">
        <v>127</v>
      </c>
      <c r="C15" s="44" t="s">
        <v>28</v>
      </c>
      <c r="D15" s="106">
        <f>IF(SUM(E15,F15,G15,H15)&lt;&gt;0,SUM(E15,F15,G15,H15),"")</f>
        <v>8</v>
      </c>
      <c r="E15" s="107">
        <f>IF(SUM(I15,N15,X15)&lt;&gt;0,SUM(I15,N15,X15),"")</f>
        <v>4</v>
      </c>
      <c r="F15" s="107">
        <f aca="true" t="shared" si="5" ref="F15:G17">IF(SUM(J15,P15,Y15)&lt;&gt;0,SUM(J15,P15,Y15),"")</f>
      </c>
      <c r="G15" s="107">
        <f t="shared" si="5"/>
        <v>4</v>
      </c>
      <c r="H15" s="208">
        <f>IF(SUM(T15,AB15)&lt;&gt;0,SUM(T15,AB15),"")</f>
      </c>
      <c r="I15" s="74"/>
      <c r="J15" s="47"/>
      <c r="K15" s="48"/>
      <c r="L15" s="108"/>
      <c r="M15" s="212"/>
      <c r="N15" s="51">
        <v>2</v>
      </c>
      <c r="O15" s="52" t="s">
        <v>13</v>
      </c>
      <c r="P15" s="53"/>
      <c r="Q15" s="54"/>
      <c r="R15" s="52"/>
      <c r="S15" s="55"/>
      <c r="T15" s="65"/>
      <c r="U15" s="63"/>
      <c r="V15" s="64">
        <v>1</v>
      </c>
      <c r="W15" s="212"/>
      <c r="X15" s="52">
        <v>2</v>
      </c>
      <c r="Y15" s="53"/>
      <c r="Z15" s="53">
        <v>4</v>
      </c>
      <c r="AA15" s="58" t="s">
        <v>11</v>
      </c>
      <c r="AB15" s="59"/>
      <c r="AC15" s="63"/>
      <c r="AD15" s="60" t="s">
        <v>79</v>
      </c>
      <c r="AE15" s="1"/>
    </row>
    <row r="16" spans="1:31" ht="25.5">
      <c r="A16" s="43" t="s">
        <v>41</v>
      </c>
      <c r="B16" s="43"/>
      <c r="C16" s="44" t="s">
        <v>40</v>
      </c>
      <c r="D16" s="106">
        <f>IF(SUM(E16,F16,G16,H16)&lt;&gt;0,SUM(E16,F16,G16,H16),"")</f>
        <v>16</v>
      </c>
      <c r="E16" s="107">
        <f>IF(SUM(I16,N16,X16)&lt;&gt;0,SUM(I16,N16,X16),"")</f>
        <v>6</v>
      </c>
      <c r="F16" s="107">
        <f t="shared" si="5"/>
      </c>
      <c r="G16" s="107">
        <f t="shared" si="5"/>
        <v>8</v>
      </c>
      <c r="H16" s="208">
        <f>IF(SUM(T16,AB16)&lt;&gt;0,SUM(T16,AB16),"")</f>
        <v>2</v>
      </c>
      <c r="I16" s="46">
        <v>2</v>
      </c>
      <c r="J16" s="47"/>
      <c r="K16" s="48"/>
      <c r="L16" s="171"/>
      <c r="M16" s="212">
        <v>1</v>
      </c>
      <c r="N16" s="51">
        <v>2</v>
      </c>
      <c r="O16" s="52"/>
      <c r="P16" s="53"/>
      <c r="Q16" s="54">
        <v>4</v>
      </c>
      <c r="R16" s="52"/>
      <c r="S16" s="55"/>
      <c r="T16" s="65">
        <v>2</v>
      </c>
      <c r="U16" s="56" t="s">
        <v>12</v>
      </c>
      <c r="V16" s="57"/>
      <c r="W16" s="212">
        <v>2</v>
      </c>
      <c r="X16" s="52">
        <v>2</v>
      </c>
      <c r="Y16" s="53"/>
      <c r="Z16" s="53">
        <v>4</v>
      </c>
      <c r="AA16" s="73" t="s">
        <v>11</v>
      </c>
      <c r="AB16" s="183"/>
      <c r="AC16" s="63"/>
      <c r="AD16" s="60" t="s">
        <v>35</v>
      </c>
      <c r="AE16" s="1"/>
    </row>
    <row r="17" spans="1:31" ht="12.75">
      <c r="A17" s="61" t="s">
        <v>73</v>
      </c>
      <c r="B17" s="61"/>
      <c r="C17" s="44" t="s">
        <v>31</v>
      </c>
      <c r="D17" s="215">
        <f>IF(SUM(E17,F17,G17,H17)&lt;&gt;0,SUM(E17,F17,G17,H17),"")</f>
        <v>4</v>
      </c>
      <c r="E17" s="124">
        <f>IF(SUM(I17,N17,X17)&lt;&gt;0,SUM(I17,N17,X17),"")</f>
        <v>2</v>
      </c>
      <c r="F17" s="124">
        <f t="shared" si="5"/>
      </c>
      <c r="G17" s="124">
        <f t="shared" si="5"/>
        <v>2</v>
      </c>
      <c r="H17" s="135">
        <f>IF(SUM(T17,AB17)&lt;&gt;0,SUM(T17,AB17),"")</f>
      </c>
      <c r="I17" s="74">
        <v>2</v>
      </c>
      <c r="J17" s="68"/>
      <c r="K17" s="69"/>
      <c r="L17" s="117"/>
      <c r="M17" s="213">
        <v>1</v>
      </c>
      <c r="N17" s="51"/>
      <c r="O17" s="52"/>
      <c r="P17" s="53"/>
      <c r="Q17" s="54">
        <v>2</v>
      </c>
      <c r="R17" s="52"/>
      <c r="S17" s="55" t="s">
        <v>11</v>
      </c>
      <c r="T17" s="65"/>
      <c r="U17" s="63"/>
      <c r="V17" s="118"/>
      <c r="W17" s="213"/>
      <c r="X17" s="52"/>
      <c r="Y17" s="53"/>
      <c r="Z17" s="53"/>
      <c r="AA17" s="58"/>
      <c r="AB17" s="59"/>
      <c r="AC17" s="63"/>
      <c r="AD17" s="60" t="s">
        <v>43</v>
      </c>
      <c r="AE17" s="1"/>
    </row>
    <row r="18" spans="1:31" ht="13.5" thickBot="1">
      <c r="A18" s="159" t="s">
        <v>66</v>
      </c>
      <c r="B18" s="159"/>
      <c r="C18" s="176" t="s">
        <v>39</v>
      </c>
      <c r="D18" s="219">
        <f t="shared" si="0"/>
        <v>10</v>
      </c>
      <c r="E18" s="220">
        <f t="shared" si="1"/>
        <v>4</v>
      </c>
      <c r="F18" s="220">
        <f t="shared" si="2"/>
      </c>
      <c r="G18" s="220">
        <f t="shared" si="3"/>
        <v>4</v>
      </c>
      <c r="H18" s="221">
        <f t="shared" si="4"/>
        <v>2</v>
      </c>
      <c r="I18" s="161">
        <v>2</v>
      </c>
      <c r="J18" s="79"/>
      <c r="K18" s="80"/>
      <c r="L18" s="132"/>
      <c r="M18" s="214">
        <v>1</v>
      </c>
      <c r="N18" s="162">
        <v>2</v>
      </c>
      <c r="O18" s="83"/>
      <c r="P18" s="163"/>
      <c r="Q18" s="82">
        <v>4</v>
      </c>
      <c r="R18" s="83"/>
      <c r="S18" s="164"/>
      <c r="T18" s="197">
        <v>2</v>
      </c>
      <c r="U18" s="165" t="s">
        <v>12</v>
      </c>
      <c r="V18" s="88"/>
      <c r="W18" s="214"/>
      <c r="X18" s="83"/>
      <c r="Y18" s="163"/>
      <c r="Z18" s="163"/>
      <c r="AA18" s="167"/>
      <c r="AB18" s="199"/>
      <c r="AC18" s="165"/>
      <c r="AD18" s="168" t="s">
        <v>43</v>
      </c>
      <c r="AE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6" t="s">
        <v>24</v>
      </c>
      <c r="B20" s="13"/>
      <c r="C20" s="13"/>
      <c r="D20" s="13"/>
      <c r="E20" s="11" t="s">
        <v>94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 t="s">
        <v>95</v>
      </c>
      <c r="U20" s="16"/>
      <c r="V20" s="13"/>
      <c r="W20" s="13"/>
      <c r="X20" s="13"/>
      <c r="Y20" s="13"/>
      <c r="Z20" s="13"/>
      <c r="AA20" s="13"/>
      <c r="AB20" s="13" t="s">
        <v>96</v>
      </c>
      <c r="AC20" s="13"/>
      <c r="AD20" s="1"/>
    </row>
  </sheetData>
  <sheetProtection/>
  <mergeCells count="12">
    <mergeCell ref="X1:AB1"/>
    <mergeCell ref="A4:B4"/>
    <mergeCell ref="M6:W6"/>
    <mergeCell ref="Z6:AD6"/>
    <mergeCell ref="L7:U7"/>
    <mergeCell ref="V7:AC7"/>
    <mergeCell ref="AD7:AD8"/>
    <mergeCell ref="B7:B8"/>
    <mergeCell ref="A7:A8"/>
    <mergeCell ref="C7:C8"/>
    <mergeCell ref="D7:H7"/>
    <mergeCell ref="I7:K7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1" r:id="rId3" display="https://bolid.bstu.ru/courses/course-v1:BSTU+CS024+2019_C1"/>
    <hyperlink ref="B12" r:id="rId4" display="https://bolid.bstu.ru/courses/course-v1:BSTU+CS010+2019_C1/about"/>
    <hyperlink ref="B13" r:id="rId5" display="https://bolid.bstu.ru/courses/course-v1:BSTU+CS011+2019_C1/about"/>
    <hyperlink ref="B15" r:id="rId6" display="https://bolid.bstu.ru/courses/course-v1:BSTU+CS158+2019_C1 "/>
  </hyperlinks>
  <printOptions/>
  <pageMargins left="0.75" right="0.43" top="0.67" bottom="0.8" header="0.5" footer="0.5"/>
  <pageSetup fitToHeight="1" fitToWidth="1" horizontalDpi="600" verticalDpi="600" orientation="landscape" paperSize="9" scale="87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="115" zoomScaleNormal="115" zoomScaleSheetLayoutView="100" zoomScalePageLayoutView="0" workbookViewId="0" topLeftCell="A1">
      <selection activeCell="B18" sqref="B18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7.8515625" style="20" bestFit="1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4.28125" style="20" bestFit="1" customWidth="1"/>
    <col min="19" max="19" width="4.2812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7.710937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35" t="s">
        <v>0</v>
      </c>
      <c r="Y1" s="235"/>
      <c r="Z1" s="235"/>
      <c r="AA1" s="235"/>
      <c r="AB1" s="23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36" t="s">
        <v>25</v>
      </c>
      <c r="B4" s="236"/>
      <c r="C4" s="2"/>
      <c r="D4" s="18" t="s">
        <v>72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44</v>
      </c>
      <c r="I6" s="1"/>
      <c r="J6" s="1"/>
      <c r="K6" s="1"/>
      <c r="L6" s="1"/>
      <c r="M6" s="237" t="s">
        <v>93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1"/>
      <c r="Y6" s="1"/>
      <c r="Z6" s="235" t="s">
        <v>119</v>
      </c>
      <c r="AA6" s="235"/>
      <c r="AB6" s="235"/>
      <c r="AC6" s="235"/>
      <c r="AD6" s="235"/>
    </row>
    <row r="7" spans="1:31" ht="39.75" customHeight="1" thickBot="1">
      <c r="A7" s="226" t="s">
        <v>2</v>
      </c>
      <c r="B7" s="228" t="s">
        <v>121</v>
      </c>
      <c r="C7" s="230" t="s">
        <v>27</v>
      </c>
      <c r="D7" s="232" t="s">
        <v>3</v>
      </c>
      <c r="E7" s="233"/>
      <c r="F7" s="233"/>
      <c r="G7" s="233"/>
      <c r="H7" s="234"/>
      <c r="I7" s="232" t="s">
        <v>18</v>
      </c>
      <c r="J7" s="233"/>
      <c r="K7" s="234"/>
      <c r="L7" s="232" t="s">
        <v>19</v>
      </c>
      <c r="M7" s="233"/>
      <c r="N7" s="233"/>
      <c r="O7" s="233"/>
      <c r="P7" s="233"/>
      <c r="Q7" s="233"/>
      <c r="R7" s="233"/>
      <c r="S7" s="233"/>
      <c r="T7" s="233"/>
      <c r="U7" s="234"/>
      <c r="V7" s="232" t="s">
        <v>20</v>
      </c>
      <c r="W7" s="233"/>
      <c r="X7" s="233"/>
      <c r="Y7" s="233"/>
      <c r="Z7" s="233"/>
      <c r="AA7" s="233"/>
      <c r="AB7" s="233"/>
      <c r="AC7" s="234"/>
      <c r="AD7" s="226" t="s">
        <v>15</v>
      </c>
      <c r="AE7" s="1"/>
    </row>
    <row r="8" spans="1:31" ht="84" customHeight="1" thickBot="1">
      <c r="A8" s="227"/>
      <c r="B8" s="229"/>
      <c r="C8" s="231"/>
      <c r="D8" s="4" t="s">
        <v>4</v>
      </c>
      <c r="E8" s="5" t="s">
        <v>5</v>
      </c>
      <c r="F8" s="5" t="s">
        <v>6</v>
      </c>
      <c r="G8" s="28" t="s">
        <v>7</v>
      </c>
      <c r="H8" s="180" t="s">
        <v>118</v>
      </c>
      <c r="I8" s="9" t="s">
        <v>5</v>
      </c>
      <c r="J8" s="28" t="s">
        <v>7</v>
      </c>
      <c r="K8" s="7" t="s">
        <v>6</v>
      </c>
      <c r="L8" s="17" t="s">
        <v>97</v>
      </c>
      <c r="M8" s="10" t="s">
        <v>98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80" t="s">
        <v>118</v>
      </c>
      <c r="U8" s="6" t="s">
        <v>9</v>
      </c>
      <c r="V8" s="17" t="s">
        <v>97</v>
      </c>
      <c r="W8" s="10" t="s">
        <v>98</v>
      </c>
      <c r="X8" s="10" t="s">
        <v>5</v>
      </c>
      <c r="Y8" s="5" t="s">
        <v>6</v>
      </c>
      <c r="Z8" s="5" t="s">
        <v>7</v>
      </c>
      <c r="AA8" s="5" t="s">
        <v>8</v>
      </c>
      <c r="AB8" s="180" t="s">
        <v>118</v>
      </c>
      <c r="AC8" s="6" t="s">
        <v>9</v>
      </c>
      <c r="AD8" s="227"/>
      <c r="AE8" s="1"/>
    </row>
    <row r="9" spans="1:31" ht="12" customHeight="1" thickBot="1">
      <c r="A9" s="92" t="s">
        <v>69</v>
      </c>
      <c r="B9" s="245" t="s">
        <v>128</v>
      </c>
      <c r="C9" s="93" t="s">
        <v>28</v>
      </c>
      <c r="D9" s="106">
        <f>IF(SUM(E9,F9,G9,H9)&lt;&gt;0,SUM(E9,F9,G9,H9),"")</f>
        <v>10</v>
      </c>
      <c r="E9" s="107">
        <f>IF(SUM(I9,N9,X9)&lt;&gt;0,SUM(I9,N9,X9),"")</f>
        <v>4</v>
      </c>
      <c r="F9" s="107">
        <f>IF(SUM(J9,P9,Y9)&lt;&gt;0,SUM(J9,P9,Y9),"")</f>
      </c>
      <c r="G9" s="107">
        <f>IF(SUM(K9,Q9,Z9)&lt;&gt;0,SUM(K9,Q9,Z9),"")</f>
        <v>4</v>
      </c>
      <c r="H9" s="208">
        <f>IF(SUM(T9,AB9)&lt;&gt;0,SUM(T9,AB9),"")</f>
        <v>2</v>
      </c>
      <c r="I9" s="94"/>
      <c r="J9" s="99"/>
      <c r="K9" s="97"/>
      <c r="L9" s="95"/>
      <c r="M9" s="96"/>
      <c r="N9" s="97">
        <v>2</v>
      </c>
      <c r="O9" s="98" t="s">
        <v>13</v>
      </c>
      <c r="P9" s="99"/>
      <c r="Q9" s="100"/>
      <c r="R9" s="98"/>
      <c r="S9" s="99"/>
      <c r="T9" s="100"/>
      <c r="U9" s="101"/>
      <c r="V9" s="102"/>
      <c r="W9" s="96">
        <v>1</v>
      </c>
      <c r="X9" s="98">
        <v>2</v>
      </c>
      <c r="Y9" s="99"/>
      <c r="Z9" s="99">
        <v>4</v>
      </c>
      <c r="AA9" s="103"/>
      <c r="AB9" s="190">
        <v>2</v>
      </c>
      <c r="AC9" s="101" t="s">
        <v>12</v>
      </c>
      <c r="AD9" s="104" t="s">
        <v>17</v>
      </c>
      <c r="AE9" s="13"/>
    </row>
    <row r="10" spans="1:31" ht="14.25">
      <c r="A10" s="43" t="s">
        <v>10</v>
      </c>
      <c r="B10" s="222" t="s">
        <v>123</v>
      </c>
      <c r="C10" s="105" t="s">
        <v>40</v>
      </c>
      <c r="D10" s="106">
        <f aca="true" t="shared" si="0" ref="D10:D19">IF(SUM(E10,F10,G10,H10)&lt;&gt;0,SUM(E10,F10,G10,H10),"")</f>
        <v>8</v>
      </c>
      <c r="E10" s="107">
        <f aca="true" t="shared" si="1" ref="E10:E19">IF(SUM(I10,N10,X10)&lt;&gt;0,SUM(I10,N10,X10),"")</f>
      </c>
      <c r="F10" s="107">
        <f aca="true" t="shared" si="2" ref="F10:F19">IF(SUM(J10,P10,Y10)&lt;&gt;0,SUM(J10,P10,Y10),"")</f>
      </c>
      <c r="G10" s="107">
        <f aca="true" t="shared" si="3" ref="G10:G19">IF(SUM(K10,Q10,Z10)&lt;&gt;0,SUM(K10,Q10,Z10),"")</f>
        <v>6</v>
      </c>
      <c r="H10" s="208">
        <f aca="true" t="shared" si="4" ref="H10:H19">IF(SUM(T10,AB10)&lt;&gt;0,SUM(T10,AB10),"")</f>
        <v>2</v>
      </c>
      <c r="I10" s="46"/>
      <c r="J10" s="200"/>
      <c r="K10" s="24"/>
      <c r="L10" s="108"/>
      <c r="M10" s="50">
        <v>3</v>
      </c>
      <c r="N10" s="109"/>
      <c r="O10" s="110"/>
      <c r="P10" s="45"/>
      <c r="Q10" s="111">
        <v>6</v>
      </c>
      <c r="R10" s="110"/>
      <c r="S10" s="112"/>
      <c r="T10" s="188">
        <v>2</v>
      </c>
      <c r="U10" s="113" t="s">
        <v>12</v>
      </c>
      <c r="V10" s="57"/>
      <c r="W10" s="50"/>
      <c r="X10" s="110"/>
      <c r="Y10" s="45"/>
      <c r="Z10" s="45"/>
      <c r="AA10" s="62"/>
      <c r="AB10" s="181"/>
      <c r="AC10" s="114"/>
      <c r="AD10" s="115" t="s">
        <v>29</v>
      </c>
      <c r="AE10" s="1"/>
    </row>
    <row r="11" spans="1:31" ht="14.25">
      <c r="A11" s="61" t="s">
        <v>36</v>
      </c>
      <c r="B11" s="224" t="s">
        <v>125</v>
      </c>
      <c r="C11" s="44" t="s">
        <v>77</v>
      </c>
      <c r="D11" s="106">
        <f t="shared" si="0"/>
        <v>14</v>
      </c>
      <c r="E11" s="107">
        <f t="shared" si="1"/>
        <v>6</v>
      </c>
      <c r="F11" s="107">
        <f t="shared" si="2"/>
      </c>
      <c r="G11" s="107">
        <f t="shared" si="3"/>
        <v>6</v>
      </c>
      <c r="H11" s="208">
        <f t="shared" si="4"/>
        <v>2</v>
      </c>
      <c r="I11" s="46"/>
      <c r="J11" s="201"/>
      <c r="K11" s="116"/>
      <c r="L11" s="50">
        <v>3</v>
      </c>
      <c r="M11" s="72"/>
      <c r="N11" s="51">
        <v>6</v>
      </c>
      <c r="O11" s="52"/>
      <c r="P11" s="53"/>
      <c r="Q11" s="54">
        <v>6</v>
      </c>
      <c r="R11" s="52"/>
      <c r="S11" s="62"/>
      <c r="T11" s="181">
        <v>2</v>
      </c>
      <c r="U11" s="63" t="s">
        <v>12</v>
      </c>
      <c r="V11" s="67"/>
      <c r="W11" s="50"/>
      <c r="X11" s="52"/>
      <c r="Y11" s="53"/>
      <c r="Z11" s="53"/>
      <c r="AA11" s="55"/>
      <c r="AB11" s="65"/>
      <c r="AC11" s="56"/>
      <c r="AD11" s="60" t="s">
        <v>78</v>
      </c>
      <c r="AE11" s="1"/>
    </row>
    <row r="12" spans="1:31" ht="12.75">
      <c r="A12" s="61" t="s">
        <v>14</v>
      </c>
      <c r="B12" s="242"/>
      <c r="C12" s="44" t="s">
        <v>46</v>
      </c>
      <c r="D12" s="106">
        <f t="shared" si="0"/>
        <v>12</v>
      </c>
      <c r="E12" s="107">
        <f t="shared" si="1"/>
        <v>4</v>
      </c>
      <c r="F12" s="107">
        <f t="shared" si="2"/>
        <v>2</v>
      </c>
      <c r="G12" s="107">
        <f t="shared" si="3"/>
        <v>4</v>
      </c>
      <c r="H12" s="208">
        <f t="shared" si="4"/>
        <v>2</v>
      </c>
      <c r="I12" s="46"/>
      <c r="J12" s="200"/>
      <c r="K12" s="48"/>
      <c r="L12" s="50">
        <v>2</v>
      </c>
      <c r="M12" s="72"/>
      <c r="N12" s="51">
        <v>4</v>
      </c>
      <c r="O12" s="52"/>
      <c r="P12" s="53">
        <v>2</v>
      </c>
      <c r="Q12" s="54">
        <v>4</v>
      </c>
      <c r="S12" s="55"/>
      <c r="T12" s="65">
        <v>2</v>
      </c>
      <c r="U12" s="63" t="s">
        <v>12</v>
      </c>
      <c r="V12" s="67"/>
      <c r="W12" s="50"/>
      <c r="X12" s="52"/>
      <c r="Y12" s="53"/>
      <c r="Z12" s="53"/>
      <c r="AA12" s="55"/>
      <c r="AB12" s="65"/>
      <c r="AC12" s="56"/>
      <c r="AD12" s="60" t="s">
        <v>16</v>
      </c>
      <c r="AE12" s="1"/>
    </row>
    <row r="13" spans="1:31" ht="13.5" customHeight="1">
      <c r="A13" s="61" t="s">
        <v>70</v>
      </c>
      <c r="B13" s="246" t="s">
        <v>129</v>
      </c>
      <c r="C13" s="44" t="s">
        <v>37</v>
      </c>
      <c r="D13" s="106">
        <f t="shared" si="0"/>
        <v>6</v>
      </c>
      <c r="E13" s="107">
        <f t="shared" si="1"/>
        <v>2</v>
      </c>
      <c r="F13" s="107">
        <f t="shared" si="2"/>
        <v>2</v>
      </c>
      <c r="G13" s="107">
        <f t="shared" si="3"/>
        <v>2</v>
      </c>
      <c r="H13" s="208">
        <f t="shared" si="4"/>
      </c>
      <c r="I13" s="74">
        <v>2</v>
      </c>
      <c r="J13" s="201"/>
      <c r="K13" s="69"/>
      <c r="L13" s="70"/>
      <c r="M13" s="71">
        <v>1</v>
      </c>
      <c r="N13" s="51"/>
      <c r="O13" s="52"/>
      <c r="P13" s="53">
        <v>2</v>
      </c>
      <c r="Q13" s="54">
        <v>2</v>
      </c>
      <c r="R13" s="52"/>
      <c r="S13" s="55" t="s">
        <v>11</v>
      </c>
      <c r="T13" s="65"/>
      <c r="U13" s="63"/>
      <c r="V13" s="118"/>
      <c r="W13" s="71"/>
      <c r="X13" s="52"/>
      <c r="Y13" s="53"/>
      <c r="Z13" s="53"/>
      <c r="AA13" s="58"/>
      <c r="AB13" s="59"/>
      <c r="AC13" s="63"/>
      <c r="AD13" s="60" t="s">
        <v>71</v>
      </c>
      <c r="AE13" s="1"/>
    </row>
    <row r="14" spans="1:31" ht="12.75">
      <c r="A14" s="61" t="s">
        <v>45</v>
      </c>
      <c r="B14" s="242"/>
      <c r="C14" s="44" t="s">
        <v>40</v>
      </c>
      <c r="D14" s="106">
        <f t="shared" si="0"/>
        <v>16</v>
      </c>
      <c r="E14" s="107">
        <f t="shared" si="1"/>
        <v>4</v>
      </c>
      <c r="F14" s="107">
        <f t="shared" si="2"/>
        <v>4</v>
      </c>
      <c r="G14" s="107">
        <f t="shared" si="3"/>
        <v>8</v>
      </c>
      <c r="H14" s="208">
        <f t="shared" si="4"/>
      </c>
      <c r="I14" s="46">
        <v>2</v>
      </c>
      <c r="J14" s="200"/>
      <c r="K14" s="48"/>
      <c r="L14" s="49"/>
      <c r="M14" s="50"/>
      <c r="N14" s="51">
        <v>2</v>
      </c>
      <c r="O14" s="52"/>
      <c r="P14" s="53">
        <v>2</v>
      </c>
      <c r="Q14" s="54">
        <v>4</v>
      </c>
      <c r="R14" s="52"/>
      <c r="S14" s="112" t="s">
        <v>11</v>
      </c>
      <c r="T14" s="188"/>
      <c r="U14" s="63"/>
      <c r="V14" s="50">
        <v>1</v>
      </c>
      <c r="W14" s="72"/>
      <c r="X14" s="52"/>
      <c r="Y14" s="53">
        <v>2</v>
      </c>
      <c r="Z14" s="53">
        <v>4</v>
      </c>
      <c r="AA14" s="58" t="s">
        <v>11</v>
      </c>
      <c r="AB14" s="59"/>
      <c r="AC14" s="63"/>
      <c r="AD14" s="60" t="s">
        <v>79</v>
      </c>
      <c r="AE14" s="1"/>
    </row>
    <row r="15" spans="1:31" ht="27" customHeight="1">
      <c r="A15" s="119" t="s">
        <v>80</v>
      </c>
      <c r="B15" s="243"/>
      <c r="C15" s="44" t="s">
        <v>30</v>
      </c>
      <c r="D15" s="106">
        <f t="shared" si="0"/>
        <v>8</v>
      </c>
      <c r="E15" s="107">
        <f t="shared" si="1"/>
        <v>2</v>
      </c>
      <c r="F15" s="107">
        <f t="shared" si="2"/>
        <v>6</v>
      </c>
      <c r="G15" s="107">
        <f t="shared" si="3"/>
      </c>
      <c r="H15" s="208">
        <f t="shared" si="4"/>
      </c>
      <c r="I15" s="46"/>
      <c r="J15" s="200"/>
      <c r="K15" s="207"/>
      <c r="L15" s="50">
        <v>1</v>
      </c>
      <c r="M15" s="72"/>
      <c r="N15" s="51">
        <v>2</v>
      </c>
      <c r="O15" s="52"/>
      <c r="P15" s="53">
        <v>6</v>
      </c>
      <c r="Q15" s="54"/>
      <c r="R15" s="52"/>
      <c r="S15" s="112" t="s">
        <v>11</v>
      </c>
      <c r="T15" s="188"/>
      <c r="U15" s="63"/>
      <c r="V15" s="67"/>
      <c r="W15" s="50"/>
      <c r="X15" s="52"/>
      <c r="Y15" s="53"/>
      <c r="Z15" s="53"/>
      <c r="AA15" s="58"/>
      <c r="AB15" s="59"/>
      <c r="AC15" s="63"/>
      <c r="AD15" s="60" t="s">
        <v>43</v>
      </c>
      <c r="AE15" s="1"/>
    </row>
    <row r="16" spans="1:31" ht="12.75">
      <c r="A16" s="61" t="s">
        <v>56</v>
      </c>
      <c r="B16" s="242"/>
      <c r="C16" s="44" t="s">
        <v>61</v>
      </c>
      <c r="D16" s="106">
        <f t="shared" si="0"/>
        <v>18</v>
      </c>
      <c r="E16" s="107">
        <f t="shared" si="1"/>
        <v>6</v>
      </c>
      <c r="F16" s="107">
        <f t="shared" si="2"/>
        <v>6</v>
      </c>
      <c r="G16" s="107">
        <f t="shared" si="3"/>
        <v>6</v>
      </c>
      <c r="H16" s="208">
        <f t="shared" si="4"/>
      </c>
      <c r="I16" s="46"/>
      <c r="J16" s="200"/>
      <c r="K16" s="116"/>
      <c r="L16" s="108"/>
      <c r="M16" s="50"/>
      <c r="N16" s="51">
        <v>2</v>
      </c>
      <c r="O16" s="52" t="s">
        <v>13</v>
      </c>
      <c r="P16" s="53"/>
      <c r="Q16" s="54"/>
      <c r="R16" s="52"/>
      <c r="S16" s="112"/>
      <c r="T16" s="188"/>
      <c r="U16" s="63"/>
      <c r="V16" s="50">
        <v>1</v>
      </c>
      <c r="W16" s="72"/>
      <c r="X16" s="52">
        <v>4</v>
      </c>
      <c r="Y16" s="53">
        <v>6</v>
      </c>
      <c r="Z16" s="53">
        <v>6</v>
      </c>
      <c r="AA16" s="58" t="s">
        <v>11</v>
      </c>
      <c r="AB16" s="59"/>
      <c r="AC16" s="63"/>
      <c r="AD16" s="60" t="s">
        <v>79</v>
      </c>
      <c r="AE16" s="1"/>
    </row>
    <row r="17" spans="1:31" ht="12.75">
      <c r="A17" s="61" t="s">
        <v>81</v>
      </c>
      <c r="B17" s="242"/>
      <c r="C17" s="44" t="s">
        <v>37</v>
      </c>
      <c r="D17" s="106">
        <f t="shared" si="0"/>
        <v>8</v>
      </c>
      <c r="E17" s="107">
        <f t="shared" si="1"/>
        <v>4</v>
      </c>
      <c r="F17" s="107">
        <f t="shared" si="2"/>
        <v>2</v>
      </c>
      <c r="G17" s="107">
        <f t="shared" si="3"/>
        <v>2</v>
      </c>
      <c r="H17" s="208">
        <f t="shared" si="4"/>
      </c>
      <c r="I17" s="46"/>
      <c r="J17" s="200"/>
      <c r="K17" s="185"/>
      <c r="L17" s="108"/>
      <c r="M17" s="50"/>
      <c r="N17" s="51">
        <v>2</v>
      </c>
      <c r="O17" s="52" t="s">
        <v>13</v>
      </c>
      <c r="P17" s="53"/>
      <c r="Q17" s="54"/>
      <c r="R17" s="52"/>
      <c r="S17" s="55"/>
      <c r="T17" s="65"/>
      <c r="U17" s="56"/>
      <c r="V17" s="57"/>
      <c r="W17" s="50">
        <v>1</v>
      </c>
      <c r="X17" s="52">
        <v>2</v>
      </c>
      <c r="Y17" s="53">
        <v>2</v>
      </c>
      <c r="Z17" s="53">
        <v>2</v>
      </c>
      <c r="AA17" s="73" t="s">
        <v>11</v>
      </c>
      <c r="AB17" s="183"/>
      <c r="AC17" s="63"/>
      <c r="AD17" s="60" t="s">
        <v>82</v>
      </c>
      <c r="AE17" s="1"/>
    </row>
    <row r="18" spans="1:31" s="131" customFormat="1" ht="22.5" customHeight="1">
      <c r="A18" s="119" t="s">
        <v>83</v>
      </c>
      <c r="B18" s="119"/>
      <c r="C18" s="120" t="s">
        <v>30</v>
      </c>
      <c r="D18" s="106">
        <f t="shared" si="0"/>
        <v>12</v>
      </c>
      <c r="E18" s="107">
        <f t="shared" si="1"/>
        <v>4</v>
      </c>
      <c r="F18" s="107">
        <f t="shared" si="2"/>
        <v>4</v>
      </c>
      <c r="G18" s="107">
        <f t="shared" si="3"/>
        <v>4</v>
      </c>
      <c r="H18" s="208">
        <f t="shared" si="4"/>
      </c>
      <c r="I18" s="121"/>
      <c r="J18" s="201"/>
      <c r="K18" s="186"/>
      <c r="L18" s="117"/>
      <c r="M18" s="71"/>
      <c r="N18" s="122">
        <v>2</v>
      </c>
      <c r="O18" s="123" t="s">
        <v>13</v>
      </c>
      <c r="P18" s="124"/>
      <c r="Q18" s="125"/>
      <c r="R18" s="123"/>
      <c r="S18" s="126"/>
      <c r="T18" s="189"/>
      <c r="U18" s="127"/>
      <c r="V18" s="71">
        <v>1</v>
      </c>
      <c r="W18" s="128"/>
      <c r="X18" s="123">
        <v>2</v>
      </c>
      <c r="Y18" s="124">
        <v>4</v>
      </c>
      <c r="Z18" s="124">
        <v>4</v>
      </c>
      <c r="AA18" s="129" t="s">
        <v>11</v>
      </c>
      <c r="AB18" s="191"/>
      <c r="AC18" s="127"/>
      <c r="AD18" s="130" t="s">
        <v>43</v>
      </c>
      <c r="AE18" s="1"/>
    </row>
    <row r="19" spans="1:31" ht="13.5" thickBot="1">
      <c r="A19" s="75" t="s">
        <v>50</v>
      </c>
      <c r="B19" s="244"/>
      <c r="C19" s="76" t="s">
        <v>65</v>
      </c>
      <c r="D19" s="146">
        <f t="shared" si="0"/>
      </c>
      <c r="E19" s="147">
        <f t="shared" si="1"/>
      </c>
      <c r="F19" s="147">
        <f t="shared" si="2"/>
      </c>
      <c r="G19" s="147">
        <f t="shared" si="3"/>
      </c>
      <c r="H19" s="145">
        <f t="shared" si="4"/>
      </c>
      <c r="I19" s="78"/>
      <c r="J19" s="202"/>
      <c r="K19" s="187"/>
      <c r="L19" s="132"/>
      <c r="M19" s="81"/>
      <c r="N19" s="133"/>
      <c r="O19" s="85"/>
      <c r="P19" s="77"/>
      <c r="Q19" s="84"/>
      <c r="R19" s="85"/>
      <c r="S19" s="86"/>
      <c r="T19" s="182"/>
      <c r="U19" s="87"/>
      <c r="V19" s="88"/>
      <c r="W19" s="81"/>
      <c r="X19" s="85"/>
      <c r="Y19" s="77"/>
      <c r="Z19" s="77"/>
      <c r="AA19" s="89" t="s">
        <v>54</v>
      </c>
      <c r="AB19" s="90"/>
      <c r="AC19" s="87"/>
      <c r="AD19" s="91" t="s">
        <v>43</v>
      </c>
      <c r="AE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29" ht="12.75">
      <c r="A21" s="16" t="s">
        <v>24</v>
      </c>
      <c r="B21" s="13"/>
      <c r="C21" s="13"/>
      <c r="D21" s="13"/>
      <c r="E21" s="11" t="s">
        <v>94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95</v>
      </c>
      <c r="U21" s="16"/>
      <c r="V21" s="13"/>
      <c r="W21" s="13"/>
      <c r="X21" s="13"/>
      <c r="Y21" s="13"/>
      <c r="Z21" s="13"/>
      <c r="AA21" s="13"/>
      <c r="AB21" s="13" t="s">
        <v>96</v>
      </c>
      <c r="AC21" s="13"/>
    </row>
  </sheetData>
  <sheetProtection/>
  <mergeCells count="12">
    <mergeCell ref="A7:A8"/>
    <mergeCell ref="B7:B8"/>
    <mergeCell ref="V7:AC7"/>
    <mergeCell ref="L7:U7"/>
    <mergeCell ref="C7:C8"/>
    <mergeCell ref="I7:K7"/>
    <mergeCell ref="D7:H7"/>
    <mergeCell ref="X1:AB1"/>
    <mergeCell ref="A4:B4"/>
    <mergeCell ref="M6:W6"/>
    <mergeCell ref="Z6:AD6"/>
    <mergeCell ref="AD7:AD8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10+2019_C1/about"/>
    <hyperlink ref="B13" r:id="rId4" display="https://bolid.bstu.ru/courses/course-v1:BSTU+CS001+2020_C1"/>
  </hyperlinks>
  <printOptions/>
  <pageMargins left="0.75" right="0.43" top="0.67" bottom="0.8" header="0.5" footer="0.5"/>
  <pageSetup fitToHeight="1" fitToWidth="1" horizontalDpi="600" verticalDpi="600" orientation="landscape" paperSize="9" scale="9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="115" zoomScaleNormal="115" zoomScaleSheetLayoutView="100" zoomScalePageLayoutView="0" workbookViewId="0" topLeftCell="A1">
      <selection activeCell="B17" sqref="B17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7.8515625" style="20" bestFit="1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2851562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21" width="4.57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28125" style="20" customWidth="1"/>
    <col min="29" max="29" width="8.8515625" style="20" customWidth="1"/>
    <col min="30" max="30" width="7.1406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35" t="s">
        <v>0</v>
      </c>
      <c r="Y1" s="235"/>
      <c r="Z1" s="235"/>
      <c r="AA1" s="235"/>
      <c r="AB1" s="23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36" t="s">
        <v>25</v>
      </c>
      <c r="B4" s="236"/>
      <c r="C4" s="2"/>
      <c r="D4" s="18" t="s">
        <v>72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49</v>
      </c>
      <c r="I6" s="1"/>
      <c r="J6" s="1"/>
      <c r="K6" s="1"/>
      <c r="L6" s="1"/>
      <c r="M6" s="241" t="s">
        <v>93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1"/>
      <c r="Z6" s="235" t="s">
        <v>119</v>
      </c>
      <c r="AA6" s="235"/>
      <c r="AB6" s="235"/>
      <c r="AC6" s="235"/>
      <c r="AD6" s="235"/>
    </row>
    <row r="7" spans="1:31" ht="45.75" customHeight="1" thickBot="1">
      <c r="A7" s="226" t="s">
        <v>2</v>
      </c>
      <c r="B7" s="228" t="s">
        <v>121</v>
      </c>
      <c r="C7" s="230" t="s">
        <v>27</v>
      </c>
      <c r="D7" s="238" t="s">
        <v>3</v>
      </c>
      <c r="E7" s="239"/>
      <c r="F7" s="239"/>
      <c r="G7" s="239"/>
      <c r="H7" s="240"/>
      <c r="I7" s="238" t="s">
        <v>99</v>
      </c>
      <c r="J7" s="239"/>
      <c r="K7" s="240"/>
      <c r="L7" s="232" t="s">
        <v>19</v>
      </c>
      <c r="M7" s="233"/>
      <c r="N7" s="233"/>
      <c r="O7" s="233"/>
      <c r="P7" s="233"/>
      <c r="Q7" s="233"/>
      <c r="R7" s="233"/>
      <c r="S7" s="233"/>
      <c r="T7" s="233"/>
      <c r="U7" s="234"/>
      <c r="V7" s="232" t="s">
        <v>20</v>
      </c>
      <c r="W7" s="233"/>
      <c r="X7" s="233"/>
      <c r="Y7" s="233"/>
      <c r="Z7" s="233"/>
      <c r="AA7" s="233"/>
      <c r="AB7" s="233"/>
      <c r="AC7" s="234"/>
      <c r="AD7" s="226" t="s">
        <v>15</v>
      </c>
      <c r="AE7" s="1"/>
    </row>
    <row r="8" spans="1:31" ht="84" customHeight="1" thickBot="1">
      <c r="A8" s="227"/>
      <c r="B8" s="229"/>
      <c r="C8" s="231"/>
      <c r="D8" s="4" t="s">
        <v>4</v>
      </c>
      <c r="E8" s="5" t="s">
        <v>5</v>
      </c>
      <c r="F8" s="5" t="s">
        <v>6</v>
      </c>
      <c r="G8" s="28" t="s">
        <v>7</v>
      </c>
      <c r="H8" s="180" t="s">
        <v>118</v>
      </c>
      <c r="I8" s="9" t="s">
        <v>5</v>
      </c>
      <c r="J8" s="28" t="s">
        <v>7</v>
      </c>
      <c r="K8" s="7" t="s">
        <v>6</v>
      </c>
      <c r="L8" s="17" t="s">
        <v>97</v>
      </c>
      <c r="M8" s="10" t="s">
        <v>98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80" t="s">
        <v>118</v>
      </c>
      <c r="U8" s="6" t="s">
        <v>9</v>
      </c>
      <c r="V8" s="17" t="s">
        <v>97</v>
      </c>
      <c r="W8" s="10" t="s">
        <v>98</v>
      </c>
      <c r="X8" s="10" t="s">
        <v>5</v>
      </c>
      <c r="Y8" s="5" t="s">
        <v>6</v>
      </c>
      <c r="Z8" s="5" t="s">
        <v>7</v>
      </c>
      <c r="AA8" s="5" t="s">
        <v>8</v>
      </c>
      <c r="AB8" s="180" t="s">
        <v>118</v>
      </c>
      <c r="AC8" s="6" t="s">
        <v>9</v>
      </c>
      <c r="AD8" s="227"/>
      <c r="AE8" s="1"/>
    </row>
    <row r="9" spans="1:31" ht="14.25">
      <c r="A9" s="134" t="s">
        <v>85</v>
      </c>
      <c r="B9" s="222" t="s">
        <v>130</v>
      </c>
      <c r="C9" s="135" t="s">
        <v>28</v>
      </c>
      <c r="D9" s="106">
        <f>IF(SUM(E9,F9,G9,H9)&lt;&gt;0,SUM(E9,F9,G9,H9),"")</f>
        <v>12</v>
      </c>
      <c r="E9" s="107">
        <f>IF(SUM(I9,N9,X9)&lt;&gt;0,SUM(I9,N9,X9),"")</f>
        <v>6</v>
      </c>
      <c r="F9" s="107">
        <f>IF(SUM(J9,P9,Y9)&lt;&gt;0,SUM(J9,P9,Y9),"")</f>
      </c>
      <c r="G9" s="107">
        <f>IF(SUM(K9,Q9,Z9)&lt;&gt;0,SUM(K9,Q9,Z9),"")</f>
        <v>4</v>
      </c>
      <c r="H9" s="208">
        <f>IF(SUM(T9,AB9)&lt;&gt;0,SUM(T9,AB9),"")</f>
        <v>2</v>
      </c>
      <c r="I9" s="136">
        <v>2</v>
      </c>
      <c r="J9" s="200"/>
      <c r="K9" s="185"/>
      <c r="L9" s="108"/>
      <c r="M9" s="50">
        <v>1</v>
      </c>
      <c r="N9" s="122">
        <v>4</v>
      </c>
      <c r="O9" s="123"/>
      <c r="P9" s="124"/>
      <c r="Q9" s="125">
        <v>4</v>
      </c>
      <c r="R9" s="123"/>
      <c r="S9" s="137"/>
      <c r="T9" s="193">
        <v>2</v>
      </c>
      <c r="U9" s="138" t="s">
        <v>12</v>
      </c>
      <c r="V9" s="139"/>
      <c r="W9" s="50"/>
      <c r="X9" s="123"/>
      <c r="Y9" s="124"/>
      <c r="Z9" s="124"/>
      <c r="AA9" s="129"/>
      <c r="AB9" s="191"/>
      <c r="AC9" s="127"/>
      <c r="AD9" s="130" t="s">
        <v>17</v>
      </c>
      <c r="AE9" s="1"/>
    </row>
    <row r="10" spans="1:31" ht="14.25">
      <c r="A10" s="140" t="s">
        <v>114</v>
      </c>
      <c r="B10" s="249" t="s">
        <v>131</v>
      </c>
      <c r="C10" s="44" t="s">
        <v>31</v>
      </c>
      <c r="D10" s="106">
        <f aca="true" t="shared" si="0" ref="D10:D18">IF(SUM(E10,F10,G10,H10)&lt;&gt;0,SUM(E10,F10,G10,H10),"")</f>
        <v>6</v>
      </c>
      <c r="E10" s="107">
        <f aca="true" t="shared" si="1" ref="E10:E18">IF(SUM(I10,N10,X10)&lt;&gt;0,SUM(I10,N10,X10),"")</f>
        <v>4</v>
      </c>
      <c r="F10" s="107">
        <f aca="true" t="shared" si="2" ref="F10:F18">IF(SUM(J10,P10,Y10)&lt;&gt;0,SUM(J10,P10,Y10),"")</f>
      </c>
      <c r="G10" s="107">
        <f aca="true" t="shared" si="3" ref="G10:G18">IF(SUM(K10,Q10,Z10)&lt;&gt;0,SUM(K10,Q10,Z10),"")</f>
        <v>2</v>
      </c>
      <c r="H10" s="208">
        <f aca="true" t="shared" si="4" ref="H10:H18">IF(SUM(T10,AB10)&lt;&gt;0,SUM(T10,AB10),"")</f>
      </c>
      <c r="I10" s="74">
        <v>2</v>
      </c>
      <c r="J10" s="201"/>
      <c r="K10" s="186"/>
      <c r="L10" s="117"/>
      <c r="M10" s="71">
        <v>1</v>
      </c>
      <c r="N10" s="51">
        <v>2</v>
      </c>
      <c r="O10" s="52"/>
      <c r="P10" s="53"/>
      <c r="Q10" s="54">
        <v>2</v>
      </c>
      <c r="R10" s="52"/>
      <c r="S10" s="55" t="s">
        <v>11</v>
      </c>
      <c r="T10" s="65"/>
      <c r="U10" s="63"/>
      <c r="V10" s="118"/>
      <c r="W10" s="71"/>
      <c r="X10" s="52"/>
      <c r="Y10" s="53"/>
      <c r="Z10" s="53"/>
      <c r="AA10" s="58"/>
      <c r="AB10" s="59"/>
      <c r="AC10" s="63"/>
      <c r="AD10" s="60" t="s">
        <v>100</v>
      </c>
      <c r="AE10" s="1"/>
    </row>
    <row r="11" spans="1:31" ht="12.75">
      <c r="A11" s="119" t="s">
        <v>86</v>
      </c>
      <c r="B11" s="243"/>
      <c r="C11" s="135" t="s">
        <v>37</v>
      </c>
      <c r="D11" s="106">
        <f t="shared" si="0"/>
        <v>8</v>
      </c>
      <c r="E11" s="107">
        <f t="shared" si="1"/>
        <v>4</v>
      </c>
      <c r="F11" s="107">
        <f t="shared" si="2"/>
        <v>4</v>
      </c>
      <c r="G11" s="107">
        <f t="shared" si="3"/>
      </c>
      <c r="H11" s="208">
        <f t="shared" si="4"/>
      </c>
      <c r="I11" s="136">
        <v>2</v>
      </c>
      <c r="J11" s="200"/>
      <c r="K11" s="185"/>
      <c r="L11" s="108"/>
      <c r="M11" s="50">
        <v>1</v>
      </c>
      <c r="N11" s="122">
        <v>2</v>
      </c>
      <c r="O11" s="123"/>
      <c r="P11" s="124">
        <v>4</v>
      </c>
      <c r="Q11" s="125"/>
      <c r="R11" s="123"/>
      <c r="S11" s="141" t="s">
        <v>11</v>
      </c>
      <c r="T11" s="194"/>
      <c r="U11" s="127"/>
      <c r="V11" s="142"/>
      <c r="W11" s="50"/>
      <c r="X11" s="123"/>
      <c r="Y11" s="124"/>
      <c r="Z11" s="124"/>
      <c r="AA11" s="126"/>
      <c r="AB11" s="189"/>
      <c r="AC11" s="138"/>
      <c r="AD11" s="130" t="s">
        <v>87</v>
      </c>
      <c r="AE11" s="1"/>
    </row>
    <row r="12" spans="1:31" s="131" customFormat="1" ht="12">
      <c r="A12" s="119" t="s">
        <v>88</v>
      </c>
      <c r="B12" s="243"/>
      <c r="C12" s="135" t="s">
        <v>37</v>
      </c>
      <c r="D12" s="106">
        <f t="shared" si="0"/>
        <v>8</v>
      </c>
      <c r="E12" s="107">
        <f t="shared" si="1"/>
        <v>4</v>
      </c>
      <c r="F12" s="107">
        <f t="shared" si="2"/>
        <v>4</v>
      </c>
      <c r="G12" s="107">
        <f t="shared" si="3"/>
      </c>
      <c r="H12" s="208">
        <f t="shared" si="4"/>
      </c>
      <c r="I12" s="136">
        <v>2</v>
      </c>
      <c r="J12" s="200"/>
      <c r="K12" s="185"/>
      <c r="L12" s="108"/>
      <c r="M12" s="50">
        <v>1</v>
      </c>
      <c r="N12" s="122">
        <v>2</v>
      </c>
      <c r="O12" s="123"/>
      <c r="P12" s="124">
        <v>4</v>
      </c>
      <c r="Q12" s="125"/>
      <c r="R12" s="123"/>
      <c r="S12" s="137" t="s">
        <v>11</v>
      </c>
      <c r="T12" s="193"/>
      <c r="U12" s="127"/>
      <c r="V12" s="142"/>
      <c r="W12" s="50"/>
      <c r="X12" s="123"/>
      <c r="Y12" s="124"/>
      <c r="Z12" s="124"/>
      <c r="AA12" s="129"/>
      <c r="AB12" s="191"/>
      <c r="AC12" s="127"/>
      <c r="AD12" s="130" t="s">
        <v>62</v>
      </c>
      <c r="AE12" s="1"/>
    </row>
    <row r="13" spans="1:31" s="131" customFormat="1" ht="14.25">
      <c r="A13" s="119" t="s">
        <v>47</v>
      </c>
      <c r="B13" s="223" t="s">
        <v>132</v>
      </c>
      <c r="C13" s="135" t="s">
        <v>61</v>
      </c>
      <c r="D13" s="106">
        <f t="shared" si="0"/>
        <v>14</v>
      </c>
      <c r="E13" s="107">
        <f t="shared" si="1"/>
        <v>4</v>
      </c>
      <c r="F13" s="107">
        <f t="shared" si="2"/>
        <v>4</v>
      </c>
      <c r="G13" s="107">
        <f t="shared" si="3"/>
        <v>4</v>
      </c>
      <c r="H13" s="208">
        <f t="shared" si="4"/>
        <v>2</v>
      </c>
      <c r="I13" s="136"/>
      <c r="J13" s="200"/>
      <c r="K13" s="185"/>
      <c r="L13" s="108"/>
      <c r="M13" s="50"/>
      <c r="N13" s="122">
        <v>2</v>
      </c>
      <c r="O13" s="123" t="s">
        <v>13</v>
      </c>
      <c r="P13" s="124"/>
      <c r="Q13" s="125"/>
      <c r="R13" s="123"/>
      <c r="S13" s="126"/>
      <c r="T13" s="189"/>
      <c r="U13" s="138"/>
      <c r="V13" s="50">
        <v>1</v>
      </c>
      <c r="W13" s="128"/>
      <c r="X13" s="123">
        <v>2</v>
      </c>
      <c r="Y13" s="124">
        <v>4</v>
      </c>
      <c r="Z13" s="124">
        <v>4</v>
      </c>
      <c r="AA13" s="129"/>
      <c r="AB13" s="191">
        <v>2</v>
      </c>
      <c r="AC13" s="127" t="s">
        <v>12</v>
      </c>
      <c r="AD13" s="130" t="s">
        <v>48</v>
      </c>
      <c r="AE13" s="1"/>
    </row>
    <row r="14" spans="1:31" s="131" customFormat="1" ht="36">
      <c r="A14" s="119" t="s">
        <v>84</v>
      </c>
      <c r="B14" s="243"/>
      <c r="C14" s="135" t="s">
        <v>46</v>
      </c>
      <c r="D14" s="106">
        <f t="shared" si="0"/>
        <v>8</v>
      </c>
      <c r="E14" s="107">
        <f t="shared" si="1"/>
        <v>4</v>
      </c>
      <c r="F14" s="107">
        <f t="shared" si="2"/>
        <v>2</v>
      </c>
      <c r="G14" s="107">
        <f t="shared" si="3"/>
        <v>2</v>
      </c>
      <c r="H14" s="208">
        <f t="shared" si="4"/>
      </c>
      <c r="I14" s="136"/>
      <c r="J14" s="200"/>
      <c r="K14" s="185"/>
      <c r="L14" s="108"/>
      <c r="M14" s="50"/>
      <c r="N14" s="122">
        <v>2</v>
      </c>
      <c r="O14" s="123" t="s">
        <v>13</v>
      </c>
      <c r="P14" s="124"/>
      <c r="Q14" s="125"/>
      <c r="R14" s="123"/>
      <c r="S14" s="137"/>
      <c r="T14" s="193"/>
      <c r="U14" s="127"/>
      <c r="V14" s="142"/>
      <c r="W14" s="50"/>
      <c r="X14" s="123">
        <v>2</v>
      </c>
      <c r="Y14" s="124">
        <v>2</v>
      </c>
      <c r="Z14" s="124">
        <v>2</v>
      </c>
      <c r="AA14" s="129" t="s">
        <v>11</v>
      </c>
      <c r="AB14" s="191"/>
      <c r="AC14" s="127"/>
      <c r="AD14" s="130" t="s">
        <v>43</v>
      </c>
      <c r="AE14" s="1"/>
    </row>
    <row r="15" spans="1:31" s="131" customFormat="1" ht="14.25">
      <c r="A15" s="119" t="s">
        <v>55</v>
      </c>
      <c r="B15" s="249" t="s">
        <v>133</v>
      </c>
      <c r="C15" s="135" t="s">
        <v>30</v>
      </c>
      <c r="D15" s="106">
        <f t="shared" si="0"/>
        <v>20</v>
      </c>
      <c r="E15" s="107">
        <f t="shared" si="1"/>
        <v>6</v>
      </c>
      <c r="F15" s="107">
        <f t="shared" si="2"/>
        <v>6</v>
      </c>
      <c r="G15" s="107">
        <f t="shared" si="3"/>
        <v>6</v>
      </c>
      <c r="H15" s="208">
        <f t="shared" si="4"/>
        <v>2</v>
      </c>
      <c r="I15" s="136">
        <v>2</v>
      </c>
      <c r="J15" s="200"/>
      <c r="K15" s="185"/>
      <c r="L15" s="108"/>
      <c r="M15" s="50">
        <v>1</v>
      </c>
      <c r="N15" s="122">
        <v>2</v>
      </c>
      <c r="O15" s="123"/>
      <c r="P15" s="124">
        <v>4</v>
      </c>
      <c r="Q15" s="125">
        <v>4</v>
      </c>
      <c r="R15" s="123"/>
      <c r="S15" s="137" t="s">
        <v>11</v>
      </c>
      <c r="T15" s="193"/>
      <c r="U15" s="127"/>
      <c r="V15" s="142"/>
      <c r="W15" s="50" t="s">
        <v>57</v>
      </c>
      <c r="X15" s="123">
        <v>2</v>
      </c>
      <c r="Y15" s="124">
        <v>2</v>
      </c>
      <c r="Z15" s="124">
        <v>2</v>
      </c>
      <c r="AA15" s="129" t="s">
        <v>57</v>
      </c>
      <c r="AB15" s="191">
        <v>2</v>
      </c>
      <c r="AC15" s="127" t="s">
        <v>12</v>
      </c>
      <c r="AD15" s="130" t="s">
        <v>48</v>
      </c>
      <c r="AE15" s="1"/>
    </row>
    <row r="16" spans="1:31" s="131" customFormat="1" ht="24">
      <c r="A16" s="119" t="s">
        <v>60</v>
      </c>
      <c r="B16" s="243"/>
      <c r="C16" s="135" t="s">
        <v>40</v>
      </c>
      <c r="D16" s="106">
        <f t="shared" si="0"/>
        <v>8</v>
      </c>
      <c r="E16" s="107">
        <f t="shared" si="1"/>
        <v>4</v>
      </c>
      <c r="F16" s="107">
        <f t="shared" si="2"/>
        <v>2</v>
      </c>
      <c r="G16" s="107">
        <f t="shared" si="3"/>
        <v>2</v>
      </c>
      <c r="H16" s="208">
        <f t="shared" si="4"/>
      </c>
      <c r="I16" s="136"/>
      <c r="J16" s="200"/>
      <c r="K16" s="185"/>
      <c r="L16" s="108"/>
      <c r="M16" s="50"/>
      <c r="N16" s="122">
        <v>2</v>
      </c>
      <c r="O16" s="123" t="s">
        <v>13</v>
      </c>
      <c r="P16" s="124"/>
      <c r="Q16" s="125"/>
      <c r="R16" s="123"/>
      <c r="S16" s="126"/>
      <c r="T16" s="189"/>
      <c r="U16" s="138"/>
      <c r="V16" s="139"/>
      <c r="W16" s="50"/>
      <c r="X16" s="123">
        <v>2</v>
      </c>
      <c r="Y16" s="124">
        <v>2</v>
      </c>
      <c r="Z16" s="124">
        <v>2</v>
      </c>
      <c r="AA16" s="129" t="s">
        <v>11</v>
      </c>
      <c r="AB16" s="191"/>
      <c r="AC16" s="127"/>
      <c r="AD16" s="130" t="s">
        <v>43</v>
      </c>
      <c r="AE16" s="1"/>
    </row>
    <row r="17" spans="1:31" s="131" customFormat="1" ht="14.25">
      <c r="A17" s="119" t="s">
        <v>74</v>
      </c>
      <c r="B17" s="223" t="s">
        <v>134</v>
      </c>
      <c r="C17" s="135" t="s">
        <v>39</v>
      </c>
      <c r="D17" s="106">
        <f t="shared" si="0"/>
        <v>12</v>
      </c>
      <c r="E17" s="107">
        <f t="shared" si="1"/>
        <v>4</v>
      </c>
      <c r="F17" s="107">
        <f t="shared" si="2"/>
      </c>
      <c r="G17" s="107">
        <f t="shared" si="3"/>
        <v>6</v>
      </c>
      <c r="H17" s="208">
        <f t="shared" si="4"/>
        <v>2</v>
      </c>
      <c r="I17" s="136"/>
      <c r="J17" s="200"/>
      <c r="K17" s="185"/>
      <c r="L17" s="108"/>
      <c r="M17" s="50"/>
      <c r="N17" s="122">
        <v>2</v>
      </c>
      <c r="O17" s="123" t="s">
        <v>13</v>
      </c>
      <c r="P17" s="124"/>
      <c r="Q17" s="125"/>
      <c r="R17" s="123"/>
      <c r="S17" s="126"/>
      <c r="T17" s="189"/>
      <c r="U17" s="138"/>
      <c r="V17" s="139"/>
      <c r="W17" s="50" t="s">
        <v>51</v>
      </c>
      <c r="X17" s="123">
        <v>2</v>
      </c>
      <c r="Y17" s="124"/>
      <c r="Z17" s="124">
        <v>6</v>
      </c>
      <c r="AA17" s="129" t="s">
        <v>51</v>
      </c>
      <c r="AB17" s="191">
        <v>2</v>
      </c>
      <c r="AC17" s="127" t="s">
        <v>12</v>
      </c>
      <c r="AD17" s="130" t="s">
        <v>43</v>
      </c>
      <c r="AE17" s="1"/>
    </row>
    <row r="18" spans="1:31" s="131" customFormat="1" ht="36">
      <c r="A18" s="143" t="s">
        <v>83</v>
      </c>
      <c r="B18" s="247"/>
      <c r="C18" s="135" t="s">
        <v>30</v>
      </c>
      <c r="D18" s="106">
        <f t="shared" si="0"/>
        <v>10</v>
      </c>
      <c r="E18" s="107">
        <f t="shared" si="1"/>
        <v>2</v>
      </c>
      <c r="F18" s="107">
        <f t="shared" si="2"/>
        <v>2</v>
      </c>
      <c r="G18" s="107">
        <f t="shared" si="3"/>
        <v>4</v>
      </c>
      <c r="H18" s="208">
        <f t="shared" si="4"/>
        <v>2</v>
      </c>
      <c r="I18" s="136"/>
      <c r="J18" s="200"/>
      <c r="K18" s="185"/>
      <c r="L18" s="108"/>
      <c r="M18" s="50" t="s">
        <v>51</v>
      </c>
      <c r="N18" s="122">
        <v>2</v>
      </c>
      <c r="O18" s="123"/>
      <c r="P18" s="124">
        <v>2</v>
      </c>
      <c r="Q18" s="125">
        <v>4</v>
      </c>
      <c r="R18" s="123"/>
      <c r="S18" s="137" t="s">
        <v>51</v>
      </c>
      <c r="T18" s="193">
        <v>2</v>
      </c>
      <c r="U18" s="127" t="s">
        <v>12</v>
      </c>
      <c r="V18" s="142"/>
      <c r="W18" s="50"/>
      <c r="X18" s="123"/>
      <c r="Y18" s="124"/>
      <c r="Z18" s="124"/>
      <c r="AA18" s="129"/>
      <c r="AB18" s="191"/>
      <c r="AC18" s="127"/>
      <c r="AD18" s="130" t="s">
        <v>43</v>
      </c>
      <c r="AE18" s="1"/>
    </row>
    <row r="19" spans="1:31" ht="13.5" thickBot="1">
      <c r="A19" s="144" t="s">
        <v>52</v>
      </c>
      <c r="B19" s="248"/>
      <c r="C19" s="145" t="s">
        <v>65</v>
      </c>
      <c r="D19" s="146"/>
      <c r="E19" s="147"/>
      <c r="F19" s="147"/>
      <c r="G19" s="147">
        <f>IF(SUM(J19,Q19,Z19)&lt;&gt;0,SUM(J19,Q19,Z19),"")</f>
      </c>
      <c r="H19" s="151"/>
      <c r="I19" s="148"/>
      <c r="J19" s="203"/>
      <c r="K19" s="192"/>
      <c r="L19" s="149"/>
      <c r="M19" s="150"/>
      <c r="N19" s="151"/>
      <c r="O19" s="152"/>
      <c r="P19" s="147"/>
      <c r="Q19" s="153"/>
      <c r="R19" s="152"/>
      <c r="S19" s="154"/>
      <c r="T19" s="195"/>
      <c r="U19" s="155"/>
      <c r="V19" s="4"/>
      <c r="W19" s="150"/>
      <c r="X19" s="152"/>
      <c r="Y19" s="147"/>
      <c r="Z19" s="147"/>
      <c r="AA19" s="156" t="s">
        <v>54</v>
      </c>
      <c r="AB19" s="196"/>
      <c r="AC19" s="155"/>
      <c r="AD19" s="157" t="s">
        <v>43</v>
      </c>
      <c r="AE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6" t="s">
        <v>24</v>
      </c>
      <c r="B21" s="13"/>
      <c r="C21" s="13"/>
      <c r="D21" s="13"/>
      <c r="E21" s="11" t="s">
        <v>94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95</v>
      </c>
      <c r="U21" s="16"/>
      <c r="V21" s="13"/>
      <c r="W21" s="13"/>
      <c r="X21" s="13"/>
      <c r="Y21" s="13"/>
      <c r="Z21" s="13"/>
      <c r="AA21" s="13"/>
      <c r="AB21" s="13" t="s">
        <v>96</v>
      </c>
      <c r="AC21" s="13"/>
      <c r="AD21" s="1"/>
    </row>
  </sheetData>
  <sheetProtection/>
  <mergeCells count="12">
    <mergeCell ref="L7:U7"/>
    <mergeCell ref="B7:B8"/>
    <mergeCell ref="AD7:AD8"/>
    <mergeCell ref="A7:A8"/>
    <mergeCell ref="C7:C8"/>
    <mergeCell ref="I7:K7"/>
    <mergeCell ref="D7:H7"/>
    <mergeCell ref="X1:AB1"/>
    <mergeCell ref="A4:B4"/>
    <mergeCell ref="Z6:AD6"/>
    <mergeCell ref="M6:X6"/>
    <mergeCell ref="V7:AC7"/>
  </mergeCells>
  <hyperlinks>
    <hyperlink ref="B9" r:id="rId1" display="https://bolid.bstu.ru/courses/course-v1:BSTU+CS122+2019_C1"/>
    <hyperlink ref="B10" r:id="rId2" display="https://bolid.bstu.ru/courses/course-v1:BSTU+CS014+2019_C1"/>
    <hyperlink ref="B13" r:id="rId3" display="https://bolid.bstu.ru/courses/course-v1:BSTU+CS056+2019_C1"/>
    <hyperlink ref="B15" r:id="rId4" display="https://bolid.bstu.ru/courses/course-v1:BSTU+CS006+2019_C1"/>
    <hyperlink ref="B17" r:id="rId5" display="https://bolid.bstu.ru/courses/course-v1:BSTU+CS028+2019_C1"/>
  </hyperlinks>
  <printOptions/>
  <pageMargins left="0.75" right="0.43" top="0.67" bottom="0.8" header="0.5" footer="0.5"/>
  <pageSetup fitToHeight="1" fitToWidth="1" horizontalDpi="600" verticalDpi="600" orientation="landscape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="115" zoomScaleNormal="115" zoomScaleSheetLayoutView="100" zoomScalePageLayoutView="0" workbookViewId="0" topLeftCell="A4">
      <selection activeCell="B16" sqref="B16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7.8515625" style="20" bestFit="1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0.99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1" width="4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00390625" style="20" customWidth="1"/>
    <col min="29" max="29" width="9.00390625" style="20" customWidth="1"/>
    <col min="30" max="30" width="8.003906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35" t="s">
        <v>0</v>
      </c>
      <c r="Y1" s="235"/>
      <c r="Z1" s="235"/>
      <c r="AA1" s="235"/>
      <c r="AB1" s="23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36" t="s">
        <v>25</v>
      </c>
      <c r="B4" s="236"/>
      <c r="C4" s="2"/>
      <c r="D4" s="18" t="s">
        <v>72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53</v>
      </c>
      <c r="I6" s="1"/>
      <c r="J6" s="1"/>
      <c r="K6" s="1"/>
      <c r="L6" s="1"/>
      <c r="M6" s="237" t="s">
        <v>93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1"/>
      <c r="Z6" s="235" t="s">
        <v>119</v>
      </c>
      <c r="AA6" s="235"/>
      <c r="AB6" s="235"/>
      <c r="AC6" s="235"/>
      <c r="AD6" s="235"/>
    </row>
    <row r="7" spans="1:31" ht="39.75" customHeight="1" thickBot="1">
      <c r="A7" s="226" t="s">
        <v>2</v>
      </c>
      <c r="B7" s="228" t="s">
        <v>121</v>
      </c>
      <c r="C7" s="230" t="s">
        <v>27</v>
      </c>
      <c r="D7" s="232" t="s">
        <v>3</v>
      </c>
      <c r="E7" s="233"/>
      <c r="F7" s="233"/>
      <c r="G7" s="233"/>
      <c r="H7" s="234"/>
      <c r="I7" s="232" t="s">
        <v>18</v>
      </c>
      <c r="J7" s="233"/>
      <c r="K7" s="234"/>
      <c r="L7" s="232" t="s">
        <v>19</v>
      </c>
      <c r="M7" s="233"/>
      <c r="N7" s="233"/>
      <c r="O7" s="233"/>
      <c r="P7" s="233"/>
      <c r="Q7" s="233"/>
      <c r="R7" s="233"/>
      <c r="S7" s="233"/>
      <c r="T7" s="233"/>
      <c r="U7" s="234"/>
      <c r="V7" s="232" t="s">
        <v>20</v>
      </c>
      <c r="W7" s="233"/>
      <c r="X7" s="233"/>
      <c r="Y7" s="233"/>
      <c r="Z7" s="233"/>
      <c r="AA7" s="233"/>
      <c r="AB7" s="233"/>
      <c r="AC7" s="234"/>
      <c r="AD7" s="226" t="s">
        <v>15</v>
      </c>
      <c r="AE7" s="1"/>
    </row>
    <row r="8" spans="1:31" ht="84" customHeight="1" thickBot="1">
      <c r="A8" s="227"/>
      <c r="B8" s="229"/>
      <c r="C8" s="231"/>
      <c r="D8" s="4" t="s">
        <v>4</v>
      </c>
      <c r="E8" s="5" t="s">
        <v>5</v>
      </c>
      <c r="F8" s="5" t="s">
        <v>6</v>
      </c>
      <c r="G8" s="28" t="s">
        <v>7</v>
      </c>
      <c r="H8" s="180" t="s">
        <v>118</v>
      </c>
      <c r="I8" s="9" t="s">
        <v>5</v>
      </c>
      <c r="J8" s="28" t="s">
        <v>7</v>
      </c>
      <c r="K8" s="7" t="s">
        <v>6</v>
      </c>
      <c r="L8" s="17" t="s">
        <v>97</v>
      </c>
      <c r="M8" s="10" t="s">
        <v>98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80" t="s">
        <v>118</v>
      </c>
      <c r="U8" s="6" t="s">
        <v>9</v>
      </c>
      <c r="V8" s="17" t="s">
        <v>97</v>
      </c>
      <c r="W8" s="10" t="s">
        <v>98</v>
      </c>
      <c r="X8" s="10" t="s">
        <v>5</v>
      </c>
      <c r="Y8" s="5" t="s">
        <v>6</v>
      </c>
      <c r="Z8" s="5" t="s">
        <v>7</v>
      </c>
      <c r="AA8" s="5" t="s">
        <v>8</v>
      </c>
      <c r="AB8" s="180" t="s">
        <v>118</v>
      </c>
      <c r="AC8" s="6" t="s">
        <v>9</v>
      </c>
      <c r="AD8" s="227"/>
      <c r="AE8" s="1"/>
    </row>
    <row r="9" spans="1:31" ht="14.25">
      <c r="A9" s="61" t="s">
        <v>58</v>
      </c>
      <c r="B9" s="251" t="s">
        <v>135</v>
      </c>
      <c r="C9" s="44" t="s">
        <v>37</v>
      </c>
      <c r="D9" s="106">
        <f>IF(SUM(E9,F9,G9,H9)&lt;&gt;0,SUM(E9,F9,G9,H9),"")</f>
        <v>14</v>
      </c>
      <c r="E9" s="107">
        <f>IF(SUM(I9,N9,X9)&lt;&gt;0,SUM(I9,N9,X9),"")</f>
        <v>6</v>
      </c>
      <c r="F9" s="107">
        <f>IF(SUM(J9,P9,Y9)&lt;&gt;0,SUM(J9,P9,Y9),"")</f>
        <v>4</v>
      </c>
      <c r="G9" s="107">
        <f>IF(SUM(K9,Q9,Z9)&lt;&gt;0,SUM(K9,Q9,Z9),"")</f>
        <v>4</v>
      </c>
      <c r="H9" s="208">
        <f>IF(SUM(T9,AB9)&lt;&gt;0,SUM(T9,AB9),"")</f>
      </c>
      <c r="I9" s="46"/>
      <c r="J9" s="200"/>
      <c r="K9" s="185"/>
      <c r="L9" s="108"/>
      <c r="M9" s="50"/>
      <c r="N9" s="51">
        <v>2</v>
      </c>
      <c r="O9" s="52" t="s">
        <v>13</v>
      </c>
      <c r="P9" s="53"/>
      <c r="Q9" s="54"/>
      <c r="R9" s="52"/>
      <c r="S9" s="112"/>
      <c r="T9" s="188"/>
      <c r="U9" s="63"/>
      <c r="V9" s="67"/>
      <c r="W9" s="50">
        <v>1</v>
      </c>
      <c r="X9" s="52">
        <v>4</v>
      </c>
      <c r="Y9" s="53">
        <v>4</v>
      </c>
      <c r="Z9" s="53">
        <v>4</v>
      </c>
      <c r="AA9" s="58" t="s">
        <v>11</v>
      </c>
      <c r="AB9" s="59"/>
      <c r="AC9" s="63"/>
      <c r="AD9" s="60" t="s">
        <v>59</v>
      </c>
      <c r="AE9" s="1"/>
    </row>
    <row r="10" spans="1:31" ht="14.25">
      <c r="A10" s="61" t="s">
        <v>101</v>
      </c>
      <c r="B10" s="224" t="s">
        <v>136</v>
      </c>
      <c r="C10" s="44" t="s">
        <v>31</v>
      </c>
      <c r="D10" s="106">
        <f aca="true" t="shared" si="0" ref="D10:D18">IF(SUM(E10,F10,G10,H10)&lt;&gt;0,SUM(E10,F10,G10,H10),"")</f>
        <v>6</v>
      </c>
      <c r="E10" s="107">
        <f aca="true" t="shared" si="1" ref="E10:E18">IF(SUM(I10,N10,X10)&lt;&gt;0,SUM(I10,N10,X10),"")</f>
        <v>4</v>
      </c>
      <c r="F10" s="107">
        <f aca="true" t="shared" si="2" ref="F10:F18">IF(SUM(J10,P10,Y10)&lt;&gt;0,SUM(J10,P10,Y10),"")</f>
      </c>
      <c r="G10" s="107">
        <f aca="true" t="shared" si="3" ref="G10:G18">IF(SUM(K10,Q10,Z10)&lt;&gt;0,SUM(K10,Q10,Z10),"")</f>
        <v>2</v>
      </c>
      <c r="H10" s="208">
        <f aca="true" t="shared" si="4" ref="H10:H18">IF(SUM(T10,AB10)&lt;&gt;0,SUM(T10,AB10),"")</f>
      </c>
      <c r="I10" s="46">
        <v>2</v>
      </c>
      <c r="J10" s="200"/>
      <c r="K10" s="185"/>
      <c r="L10" s="108"/>
      <c r="M10" s="50">
        <v>1</v>
      </c>
      <c r="N10" s="51">
        <v>2</v>
      </c>
      <c r="O10" s="52"/>
      <c r="P10" s="53"/>
      <c r="Q10" s="54">
        <v>2</v>
      </c>
      <c r="R10" s="52"/>
      <c r="S10" s="112" t="s">
        <v>11</v>
      </c>
      <c r="T10" s="188"/>
      <c r="U10" s="63"/>
      <c r="V10" s="67"/>
      <c r="W10" s="50"/>
      <c r="X10" s="52"/>
      <c r="Y10" s="53"/>
      <c r="Z10" s="53"/>
      <c r="AA10" s="58"/>
      <c r="AB10" s="59"/>
      <c r="AC10" s="63"/>
      <c r="AD10" s="60" t="s">
        <v>42</v>
      </c>
      <c r="AE10" s="1"/>
    </row>
    <row r="11" spans="1:31" ht="12.75">
      <c r="A11" s="61" t="s">
        <v>102</v>
      </c>
      <c r="B11" s="242"/>
      <c r="C11" s="44" t="s">
        <v>31</v>
      </c>
      <c r="D11" s="106">
        <f t="shared" si="0"/>
        <v>6</v>
      </c>
      <c r="E11" s="107">
        <f t="shared" si="1"/>
        <v>4</v>
      </c>
      <c r="F11" s="107">
        <f t="shared" si="2"/>
      </c>
      <c r="G11" s="107">
        <f t="shared" si="3"/>
        <v>2</v>
      </c>
      <c r="H11" s="208">
        <f t="shared" si="4"/>
      </c>
      <c r="I11" s="46">
        <v>2</v>
      </c>
      <c r="J11" s="200"/>
      <c r="K11" s="185"/>
      <c r="L11" s="108"/>
      <c r="M11" s="50">
        <v>1</v>
      </c>
      <c r="N11" s="51">
        <v>2</v>
      </c>
      <c r="O11" s="52"/>
      <c r="P11" s="53"/>
      <c r="Q11" s="54">
        <v>2</v>
      </c>
      <c r="R11" s="52"/>
      <c r="S11" s="112" t="s">
        <v>11</v>
      </c>
      <c r="T11" s="188"/>
      <c r="U11" s="63"/>
      <c r="V11" s="67"/>
      <c r="W11" s="50"/>
      <c r="X11" s="52"/>
      <c r="Y11" s="53"/>
      <c r="Z11" s="53"/>
      <c r="AA11" s="58"/>
      <c r="AB11" s="59"/>
      <c r="AC11" s="63"/>
      <c r="AD11" s="60" t="s">
        <v>42</v>
      </c>
      <c r="AE11" s="1"/>
    </row>
    <row r="12" spans="1:31" ht="38.25">
      <c r="A12" s="61" t="s">
        <v>84</v>
      </c>
      <c r="B12" s="242"/>
      <c r="C12" s="135" t="s">
        <v>46</v>
      </c>
      <c r="D12" s="106">
        <f t="shared" si="0"/>
        <v>14</v>
      </c>
      <c r="E12" s="107">
        <f t="shared" si="1"/>
        <v>4</v>
      </c>
      <c r="F12" s="107">
        <f t="shared" si="2"/>
        <v>2</v>
      </c>
      <c r="G12" s="107">
        <f t="shared" si="3"/>
        <v>6</v>
      </c>
      <c r="H12" s="208">
        <f t="shared" si="4"/>
        <v>2</v>
      </c>
      <c r="I12" s="46"/>
      <c r="J12" s="200"/>
      <c r="K12" s="185"/>
      <c r="L12" s="205"/>
      <c r="M12" s="50"/>
      <c r="N12" s="51">
        <v>2</v>
      </c>
      <c r="O12" s="52"/>
      <c r="P12" s="53">
        <v>2</v>
      </c>
      <c r="Q12" s="54">
        <v>2</v>
      </c>
      <c r="R12" s="52"/>
      <c r="S12" s="112"/>
      <c r="T12" s="188">
        <v>2</v>
      </c>
      <c r="U12" s="63" t="s">
        <v>12</v>
      </c>
      <c r="V12" s="67"/>
      <c r="W12" s="50" t="s">
        <v>51</v>
      </c>
      <c r="X12" s="52">
        <v>2</v>
      </c>
      <c r="Y12" s="53"/>
      <c r="Z12" s="53">
        <v>4</v>
      </c>
      <c r="AA12" s="55" t="s">
        <v>103</v>
      </c>
      <c r="AB12" s="65"/>
      <c r="AC12" s="63"/>
      <c r="AD12" s="60" t="s">
        <v>43</v>
      </c>
      <c r="AE12" s="1"/>
    </row>
    <row r="13" spans="1:31" ht="25.5">
      <c r="A13" s="61" t="s">
        <v>104</v>
      </c>
      <c r="B13" s="242"/>
      <c r="C13" s="44" t="s">
        <v>28</v>
      </c>
      <c r="D13" s="106">
        <f t="shared" si="0"/>
        <v>8</v>
      </c>
      <c r="E13" s="107">
        <f t="shared" si="1"/>
        <v>4</v>
      </c>
      <c r="F13" s="107">
        <f t="shared" si="2"/>
        <v>2</v>
      </c>
      <c r="G13" s="107">
        <f t="shared" si="3"/>
        <v>2</v>
      </c>
      <c r="H13" s="208">
        <f t="shared" si="4"/>
      </c>
      <c r="I13" s="46">
        <v>2</v>
      </c>
      <c r="J13" s="200"/>
      <c r="K13" s="185"/>
      <c r="L13" s="206">
        <v>1</v>
      </c>
      <c r="M13" s="204"/>
      <c r="N13" s="51">
        <v>2</v>
      </c>
      <c r="O13" s="52"/>
      <c r="P13" s="53">
        <v>2</v>
      </c>
      <c r="Q13" s="54">
        <v>2</v>
      </c>
      <c r="R13" s="52"/>
      <c r="S13" s="126" t="s">
        <v>54</v>
      </c>
      <c r="T13" s="189"/>
      <c r="U13" s="56"/>
      <c r="V13" s="57"/>
      <c r="W13" s="50"/>
      <c r="X13" s="52"/>
      <c r="Y13" s="53"/>
      <c r="Z13" s="53"/>
      <c r="AA13" s="158"/>
      <c r="AB13" s="198"/>
      <c r="AC13" s="63"/>
      <c r="AD13" s="60" t="s">
        <v>43</v>
      </c>
      <c r="AE13" s="1"/>
    </row>
    <row r="14" spans="1:31" ht="25.5">
      <c r="A14" s="61" t="s">
        <v>60</v>
      </c>
      <c r="B14" s="242"/>
      <c r="C14" s="44" t="s">
        <v>40</v>
      </c>
      <c r="D14" s="106">
        <f t="shared" si="0"/>
        <v>10</v>
      </c>
      <c r="E14" s="107">
        <f t="shared" si="1"/>
        <v>2</v>
      </c>
      <c r="F14" s="107">
        <f t="shared" si="2"/>
        <v>4</v>
      </c>
      <c r="G14" s="107">
        <f t="shared" si="3"/>
        <v>2</v>
      </c>
      <c r="H14" s="208">
        <f t="shared" si="4"/>
        <v>2</v>
      </c>
      <c r="I14" s="46"/>
      <c r="J14" s="200"/>
      <c r="K14" s="185"/>
      <c r="L14" s="108"/>
      <c r="M14" s="50">
        <v>1</v>
      </c>
      <c r="N14" s="51">
        <v>2</v>
      </c>
      <c r="O14" s="52"/>
      <c r="P14" s="53">
        <v>4</v>
      </c>
      <c r="Q14" s="54">
        <v>2</v>
      </c>
      <c r="R14" s="52"/>
      <c r="S14" s="112"/>
      <c r="T14" s="188">
        <v>2</v>
      </c>
      <c r="U14" s="63" t="s">
        <v>12</v>
      </c>
      <c r="V14" s="67"/>
      <c r="W14" s="50"/>
      <c r="X14" s="52"/>
      <c r="Y14" s="53"/>
      <c r="Z14" s="53"/>
      <c r="AA14" s="58"/>
      <c r="AB14" s="59"/>
      <c r="AC14" s="63"/>
      <c r="AD14" s="60" t="s">
        <v>43</v>
      </c>
      <c r="AE14" s="1"/>
    </row>
    <row r="15" spans="1:31" ht="12.75">
      <c r="A15" s="61" t="s">
        <v>76</v>
      </c>
      <c r="B15" s="242"/>
      <c r="C15" s="44" t="s">
        <v>61</v>
      </c>
      <c r="D15" s="106">
        <f t="shared" si="0"/>
        <v>16</v>
      </c>
      <c r="E15" s="107">
        <f t="shared" si="1"/>
        <v>4</v>
      </c>
      <c r="F15" s="107">
        <f t="shared" si="2"/>
        <v>4</v>
      </c>
      <c r="G15" s="107">
        <f t="shared" si="3"/>
        <v>6</v>
      </c>
      <c r="H15" s="208">
        <f t="shared" si="4"/>
        <v>2</v>
      </c>
      <c r="I15" s="46">
        <v>2</v>
      </c>
      <c r="J15" s="200"/>
      <c r="K15" s="185"/>
      <c r="L15" s="108"/>
      <c r="M15" s="50" t="s">
        <v>51</v>
      </c>
      <c r="N15" s="51">
        <v>2</v>
      </c>
      <c r="O15" s="52"/>
      <c r="P15" s="53">
        <v>4</v>
      </c>
      <c r="Q15" s="54">
        <v>6</v>
      </c>
      <c r="R15" s="52"/>
      <c r="S15" s="55" t="s">
        <v>51</v>
      </c>
      <c r="T15" s="65">
        <v>2</v>
      </c>
      <c r="U15" s="56" t="s">
        <v>12</v>
      </c>
      <c r="V15" s="57"/>
      <c r="W15" s="50"/>
      <c r="X15" s="52"/>
      <c r="Y15" s="53"/>
      <c r="Z15" s="53"/>
      <c r="AA15" s="158"/>
      <c r="AB15" s="198"/>
      <c r="AC15" s="63"/>
      <c r="AD15" s="60" t="s">
        <v>43</v>
      </c>
      <c r="AE15" s="1"/>
    </row>
    <row r="16" spans="1:31" ht="25.5">
      <c r="A16" s="61" t="s">
        <v>75</v>
      </c>
      <c r="B16" s="242"/>
      <c r="C16" s="44" t="s">
        <v>30</v>
      </c>
      <c r="D16" s="106">
        <f t="shared" si="0"/>
        <v>20</v>
      </c>
      <c r="E16" s="107">
        <f t="shared" si="1"/>
        <v>4</v>
      </c>
      <c r="F16" s="107">
        <f t="shared" si="2"/>
        <v>6</v>
      </c>
      <c r="G16" s="107">
        <f t="shared" si="3"/>
        <v>8</v>
      </c>
      <c r="H16" s="208">
        <f t="shared" si="4"/>
        <v>2</v>
      </c>
      <c r="I16" s="46">
        <v>2</v>
      </c>
      <c r="J16" s="200"/>
      <c r="K16" s="185"/>
      <c r="L16" s="108"/>
      <c r="M16" s="50"/>
      <c r="N16" s="51">
        <v>2</v>
      </c>
      <c r="O16" s="52"/>
      <c r="P16" s="53">
        <v>4</v>
      </c>
      <c r="Q16" s="54">
        <v>4</v>
      </c>
      <c r="R16" s="52"/>
      <c r="S16" s="112" t="s">
        <v>11</v>
      </c>
      <c r="T16" s="188"/>
      <c r="U16" s="63"/>
      <c r="V16" s="67"/>
      <c r="W16" s="50" t="s">
        <v>51</v>
      </c>
      <c r="X16" s="52"/>
      <c r="Y16" s="53">
        <v>2</v>
      </c>
      <c r="Z16" s="53">
        <v>4</v>
      </c>
      <c r="AA16" s="58" t="s">
        <v>105</v>
      </c>
      <c r="AB16" s="59">
        <v>2</v>
      </c>
      <c r="AC16" s="63" t="s">
        <v>12</v>
      </c>
      <c r="AD16" s="60" t="s">
        <v>43</v>
      </c>
      <c r="AE16" s="1"/>
    </row>
    <row r="17" spans="1:31" ht="38.25">
      <c r="A17" s="61" t="s">
        <v>106</v>
      </c>
      <c r="B17" s="242"/>
      <c r="C17" s="44" t="s">
        <v>28</v>
      </c>
      <c r="D17" s="106">
        <f t="shared" si="0"/>
        <v>12</v>
      </c>
      <c r="E17" s="107">
        <f t="shared" si="1"/>
        <v>4</v>
      </c>
      <c r="F17" s="107">
        <f t="shared" si="2"/>
        <v>6</v>
      </c>
      <c r="G17" s="107">
        <f t="shared" si="3"/>
      </c>
      <c r="H17" s="208">
        <f t="shared" si="4"/>
        <v>2</v>
      </c>
      <c r="I17" s="46"/>
      <c r="J17" s="200"/>
      <c r="K17" s="185"/>
      <c r="L17" s="108"/>
      <c r="M17" s="50"/>
      <c r="N17" s="51">
        <v>2</v>
      </c>
      <c r="O17" s="52" t="s">
        <v>13</v>
      </c>
      <c r="P17" s="53"/>
      <c r="Q17" s="54"/>
      <c r="R17" s="52"/>
      <c r="S17" s="55"/>
      <c r="T17" s="65"/>
      <c r="U17" s="56"/>
      <c r="V17" s="50">
        <v>1</v>
      </c>
      <c r="W17" s="72"/>
      <c r="X17" s="52">
        <v>2</v>
      </c>
      <c r="Y17" s="53">
        <v>6</v>
      </c>
      <c r="Z17" s="53"/>
      <c r="AA17" s="73"/>
      <c r="AB17" s="183">
        <v>2</v>
      </c>
      <c r="AC17" s="63" t="s">
        <v>12</v>
      </c>
      <c r="AD17" s="60" t="s">
        <v>43</v>
      </c>
      <c r="AE17" s="1"/>
    </row>
    <row r="18" spans="1:31" ht="26.25" thickBot="1">
      <c r="A18" s="159" t="s">
        <v>64</v>
      </c>
      <c r="B18" s="250"/>
      <c r="C18" s="160" t="s">
        <v>107</v>
      </c>
      <c r="D18" s="106">
        <f t="shared" si="0"/>
      </c>
      <c r="E18" s="107">
        <f t="shared" si="1"/>
      </c>
      <c r="F18" s="107">
        <f t="shared" si="2"/>
      </c>
      <c r="G18" s="107">
        <f t="shared" si="3"/>
      </c>
      <c r="H18" s="208">
        <f t="shared" si="4"/>
      </c>
      <c r="I18" s="161"/>
      <c r="J18" s="203"/>
      <c r="K18" s="192"/>
      <c r="L18" s="149"/>
      <c r="M18" s="150"/>
      <c r="N18" s="162"/>
      <c r="O18" s="83"/>
      <c r="P18" s="163"/>
      <c r="Q18" s="82"/>
      <c r="R18" s="83"/>
      <c r="S18" s="164"/>
      <c r="T18" s="197"/>
      <c r="U18" s="165"/>
      <c r="V18" s="166"/>
      <c r="W18" s="150"/>
      <c r="X18" s="83"/>
      <c r="Y18" s="163"/>
      <c r="Z18" s="163"/>
      <c r="AA18" s="167" t="s">
        <v>54</v>
      </c>
      <c r="AB18" s="199"/>
      <c r="AC18" s="165"/>
      <c r="AD18" s="168" t="s">
        <v>43</v>
      </c>
      <c r="AE18" s="1"/>
    </row>
    <row r="19" spans="1:30" ht="12.75">
      <c r="A19" s="21"/>
      <c r="B19" s="22"/>
      <c r="C19" s="22"/>
      <c r="D19" s="22"/>
      <c r="E19" s="22"/>
      <c r="F19" s="22"/>
      <c r="G19" s="22"/>
      <c r="H19" s="23"/>
      <c r="I19" s="24"/>
      <c r="J19" s="24"/>
      <c r="K19" s="24"/>
      <c r="L19" s="25"/>
      <c r="M19" s="22"/>
      <c r="N19" s="22"/>
      <c r="O19" s="22"/>
      <c r="P19" s="22"/>
      <c r="Q19" s="22"/>
      <c r="R19" s="26"/>
      <c r="S19" s="26"/>
      <c r="T19" s="27"/>
      <c r="U19" s="27"/>
      <c r="V19" s="25"/>
      <c r="W19" s="22"/>
      <c r="X19" s="22"/>
      <c r="Y19" s="22"/>
      <c r="Z19" s="27"/>
      <c r="AA19" s="27"/>
      <c r="AB19" s="27"/>
      <c r="AC19" s="23"/>
      <c r="AD19" s="1"/>
    </row>
    <row r="20" spans="1:30" ht="12.75">
      <c r="A20" s="16" t="s">
        <v>24</v>
      </c>
      <c r="B20" s="13"/>
      <c r="C20" s="13"/>
      <c r="D20" s="13"/>
      <c r="E20" s="11" t="s">
        <v>94</v>
      </c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6" t="s">
        <v>95</v>
      </c>
      <c r="U20" s="16"/>
      <c r="V20" s="13"/>
      <c r="W20" s="13"/>
      <c r="X20" s="13"/>
      <c r="Y20" s="13"/>
      <c r="Z20" s="13"/>
      <c r="AA20" s="13"/>
      <c r="AB20" s="13" t="s">
        <v>96</v>
      </c>
      <c r="AC20" s="13"/>
      <c r="AD20" s="1"/>
    </row>
  </sheetData>
  <sheetProtection/>
  <mergeCells count="12">
    <mergeCell ref="A4:B4"/>
    <mergeCell ref="Z6:AD6"/>
    <mergeCell ref="A7:A8"/>
    <mergeCell ref="C7:C8"/>
    <mergeCell ref="M6:X6"/>
    <mergeCell ref="B7:B8"/>
    <mergeCell ref="V7:AC7"/>
    <mergeCell ref="L7:U7"/>
    <mergeCell ref="I7:K7"/>
    <mergeCell ref="D7:H7"/>
    <mergeCell ref="AD7:AD8"/>
    <mergeCell ref="X1:AB1"/>
  </mergeCells>
  <hyperlinks>
    <hyperlink ref="B9" r:id="rId1" display="https://bolid.bstu.ru/courses/course-v1:BSTU+CS117+2019_C1"/>
    <hyperlink ref="B10" r:id="rId2" display="https://bolid.bstu.ru/courses/course-v1:BSTU+CS024+2019_C1/about"/>
  </hyperlinks>
  <printOptions/>
  <pageMargins left="0.75" right="0.43" top="0.67" bottom="0.8" header="0.5" footer="0.5"/>
  <pageSetup fitToHeight="1" fitToWidth="1"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="115" zoomScaleNormal="115" zoomScaleSheetLayoutView="100" zoomScalePageLayoutView="0" workbookViewId="0" topLeftCell="A1">
      <selection activeCell="B14" sqref="B14"/>
    </sheetView>
  </sheetViews>
  <sheetFormatPr defaultColWidth="8.8515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0" width="3.28125" style="20" customWidth="1"/>
    <col min="11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0" width="4.421875" style="20" customWidth="1"/>
    <col min="21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00390625" style="20" customWidth="1"/>
    <col min="29" max="29" width="9.00390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235" t="s">
        <v>0</v>
      </c>
      <c r="Y1" s="235"/>
      <c r="Z1" s="235"/>
      <c r="AA1" s="235"/>
      <c r="AB1" s="23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236" t="s">
        <v>25</v>
      </c>
      <c r="B4" s="236"/>
      <c r="C4" s="2"/>
      <c r="D4" s="18" t="s">
        <v>72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110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67</v>
      </c>
      <c r="I6" s="1"/>
      <c r="J6" s="1"/>
      <c r="K6" s="1"/>
      <c r="L6" s="1"/>
      <c r="M6" s="237" t="s">
        <v>93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1"/>
      <c r="Z6" s="235" t="s">
        <v>119</v>
      </c>
      <c r="AA6" s="235"/>
      <c r="AB6" s="235"/>
      <c r="AC6" s="235"/>
      <c r="AD6" s="235"/>
    </row>
    <row r="7" spans="1:30" ht="39.75" customHeight="1" thickBot="1">
      <c r="A7" s="226" t="s">
        <v>2</v>
      </c>
      <c r="B7" s="230" t="s">
        <v>27</v>
      </c>
      <c r="C7" s="232" t="s">
        <v>3</v>
      </c>
      <c r="D7" s="233"/>
      <c r="E7" s="233"/>
      <c r="F7" s="233"/>
      <c r="G7" s="234"/>
      <c r="H7" s="232" t="s">
        <v>18</v>
      </c>
      <c r="I7" s="233"/>
      <c r="J7" s="234"/>
      <c r="K7" s="232" t="s">
        <v>19</v>
      </c>
      <c r="L7" s="233"/>
      <c r="M7" s="233"/>
      <c r="N7" s="233"/>
      <c r="O7" s="233"/>
      <c r="P7" s="233"/>
      <c r="Q7" s="233"/>
      <c r="R7" s="233"/>
      <c r="S7" s="233"/>
      <c r="T7" s="234"/>
      <c r="U7" s="232" t="s">
        <v>20</v>
      </c>
      <c r="V7" s="233"/>
      <c r="W7" s="233"/>
      <c r="X7" s="233"/>
      <c r="Y7" s="233"/>
      <c r="Z7" s="233"/>
      <c r="AA7" s="233"/>
      <c r="AB7" s="234"/>
      <c r="AC7" s="226" t="s">
        <v>15</v>
      </c>
      <c r="AD7" s="1"/>
    </row>
    <row r="8" spans="1:30" ht="84" customHeight="1" thickBot="1">
      <c r="A8" s="227"/>
      <c r="B8" s="231"/>
      <c r="C8" s="4" t="s">
        <v>4</v>
      </c>
      <c r="D8" s="5" t="s">
        <v>5</v>
      </c>
      <c r="E8" s="5" t="s">
        <v>6</v>
      </c>
      <c r="F8" s="28" t="s">
        <v>7</v>
      </c>
      <c r="G8" s="180" t="s">
        <v>118</v>
      </c>
      <c r="H8" s="9" t="s">
        <v>5</v>
      </c>
      <c r="I8" s="28" t="s">
        <v>7</v>
      </c>
      <c r="J8" s="7" t="s">
        <v>6</v>
      </c>
      <c r="K8" s="17" t="s">
        <v>97</v>
      </c>
      <c r="L8" s="10" t="s">
        <v>98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80" t="s">
        <v>118</v>
      </c>
      <c r="T8" s="6" t="s">
        <v>9</v>
      </c>
      <c r="U8" s="17" t="s">
        <v>97</v>
      </c>
      <c r="V8" s="10" t="s">
        <v>98</v>
      </c>
      <c r="W8" s="10" t="s">
        <v>5</v>
      </c>
      <c r="X8" s="5" t="s">
        <v>6</v>
      </c>
      <c r="Y8" s="5" t="s">
        <v>7</v>
      </c>
      <c r="Z8" s="5" t="s">
        <v>8</v>
      </c>
      <c r="AA8" s="180" t="s">
        <v>118</v>
      </c>
      <c r="AB8" s="6" t="s">
        <v>9</v>
      </c>
      <c r="AC8" s="227"/>
      <c r="AD8" s="1"/>
    </row>
    <row r="9" spans="1:30" ht="24">
      <c r="A9" s="169" t="s">
        <v>108</v>
      </c>
      <c r="B9" s="170" t="s">
        <v>109</v>
      </c>
      <c r="C9" s="106"/>
      <c r="D9" s="107"/>
      <c r="E9" s="107"/>
      <c r="F9" s="107"/>
      <c r="G9" s="184"/>
      <c r="H9" s="46"/>
      <c r="I9" s="200"/>
      <c r="J9" s="185"/>
      <c r="K9" s="171"/>
      <c r="L9" s="172"/>
      <c r="M9" s="51"/>
      <c r="N9" s="52"/>
      <c r="O9" s="53"/>
      <c r="P9" s="54"/>
      <c r="Q9" s="52"/>
      <c r="R9" s="112" t="s">
        <v>11</v>
      </c>
      <c r="S9" s="188"/>
      <c r="T9" s="63"/>
      <c r="U9" s="171"/>
      <c r="V9" s="50"/>
      <c r="W9" s="52"/>
      <c r="X9" s="53"/>
      <c r="Y9" s="53"/>
      <c r="Z9" s="58"/>
      <c r="AA9" s="59"/>
      <c r="AB9" s="63"/>
      <c r="AC9" s="60" t="s">
        <v>117</v>
      </c>
      <c r="AD9" s="1"/>
    </row>
    <row r="10" spans="1:30" ht="12.75">
      <c r="A10" s="134" t="s">
        <v>89</v>
      </c>
      <c r="B10" s="174" t="s">
        <v>61</v>
      </c>
      <c r="C10" s="106">
        <f>IF(SUM(D10,E10,F10,G10)&lt;&gt;0,SUM(D10,E10,F10,G10),"")</f>
        <v>14</v>
      </c>
      <c r="D10" s="107">
        <f>IF(SUM(H10,M10,W10)&lt;&gt;0,SUM(H10,M10,W10),"")</f>
        <v>4</v>
      </c>
      <c r="E10" s="107">
        <f>IF(SUM(I10,O10,X10)&lt;&gt;0,SUM(I10,O10,X10),"")</f>
        <v>4</v>
      </c>
      <c r="F10" s="107">
        <f>IF(SUM(J10,P10,Y10)&lt;&gt;0,SUM(J10,P10,Y10),"")</f>
        <v>4</v>
      </c>
      <c r="G10" s="208">
        <f>IF(SUM(S10,AA10)&lt;&gt;0,SUM(S10,AA10),"")</f>
        <v>2</v>
      </c>
      <c r="H10" s="46">
        <v>2</v>
      </c>
      <c r="I10" s="200"/>
      <c r="J10" s="185"/>
      <c r="K10" s="171">
        <v>1</v>
      </c>
      <c r="L10" s="172"/>
      <c r="M10" s="51">
        <v>2</v>
      </c>
      <c r="N10" s="52"/>
      <c r="O10" s="53">
        <v>4</v>
      </c>
      <c r="P10" s="54">
        <v>4</v>
      </c>
      <c r="Q10" s="52"/>
      <c r="R10" s="112"/>
      <c r="S10" s="188">
        <v>2</v>
      </c>
      <c r="T10" s="63" t="s">
        <v>12</v>
      </c>
      <c r="U10" s="171"/>
      <c r="V10" s="50"/>
      <c r="W10" s="52"/>
      <c r="X10" s="53"/>
      <c r="Y10" s="53"/>
      <c r="Z10" s="58"/>
      <c r="AA10" s="59"/>
      <c r="AB10" s="63"/>
      <c r="AC10" s="60" t="s">
        <v>43</v>
      </c>
      <c r="AD10" s="1"/>
    </row>
    <row r="11" spans="1:30" ht="24">
      <c r="A11" s="119" t="s">
        <v>111</v>
      </c>
      <c r="B11" s="175" t="s">
        <v>40</v>
      </c>
      <c r="C11" s="106">
        <f aca="true" t="shared" si="0" ref="C11:C16">IF(SUM(D11,E11,F11,G11)&lt;&gt;0,SUM(D11,E11,F11,G11),"")</f>
        <v>20</v>
      </c>
      <c r="D11" s="107">
        <f aca="true" t="shared" si="1" ref="D11:D16">IF(SUM(H11,M11,W11)&lt;&gt;0,SUM(H11,M11,W11),"")</f>
        <v>6</v>
      </c>
      <c r="E11" s="107">
        <f aca="true" t="shared" si="2" ref="E11:E16">IF(SUM(I11,O11,X11)&lt;&gt;0,SUM(I11,O11,X11),"")</f>
        <v>6</v>
      </c>
      <c r="F11" s="107">
        <f aca="true" t="shared" si="3" ref="F11:F16">IF(SUM(J11,P11,Y11)&lt;&gt;0,SUM(J11,P11,Y11),"")</f>
        <v>6</v>
      </c>
      <c r="G11" s="208">
        <f aca="true" t="shared" si="4" ref="G11:G16">IF(SUM(S11,AA11)&lt;&gt;0,SUM(S11,AA11),"")</f>
        <v>2</v>
      </c>
      <c r="H11" s="46">
        <v>2</v>
      </c>
      <c r="I11" s="200"/>
      <c r="J11" s="185"/>
      <c r="K11" s="171" t="s">
        <v>51</v>
      </c>
      <c r="L11" s="172"/>
      <c r="M11" s="51">
        <v>4</v>
      </c>
      <c r="N11" s="52"/>
      <c r="O11" s="53">
        <v>6</v>
      </c>
      <c r="P11" s="54">
        <v>6</v>
      </c>
      <c r="Q11" s="52"/>
      <c r="R11" s="55" t="s">
        <v>51</v>
      </c>
      <c r="S11" s="65">
        <v>2</v>
      </c>
      <c r="T11" s="56" t="s">
        <v>12</v>
      </c>
      <c r="U11" s="171"/>
      <c r="V11" s="50"/>
      <c r="W11" s="52"/>
      <c r="X11" s="53"/>
      <c r="Y11" s="53"/>
      <c r="Z11" s="73"/>
      <c r="AA11" s="183"/>
      <c r="AB11" s="63"/>
      <c r="AC11" s="60" t="s">
        <v>43</v>
      </c>
      <c r="AD11" s="1"/>
    </row>
    <row r="12" spans="1:30" ht="14.25" customHeight="1">
      <c r="A12" s="119" t="s">
        <v>90</v>
      </c>
      <c r="B12" s="175" t="s">
        <v>37</v>
      </c>
      <c r="C12" s="106">
        <f t="shared" si="0"/>
        <v>6</v>
      </c>
      <c r="D12" s="107">
        <f t="shared" si="1"/>
        <v>2</v>
      </c>
      <c r="E12" s="107">
        <f t="shared" si="2"/>
        <v>2</v>
      </c>
      <c r="F12" s="107">
        <f t="shared" si="3"/>
        <v>2</v>
      </c>
      <c r="G12" s="208">
        <f t="shared" si="4"/>
      </c>
      <c r="H12" s="46"/>
      <c r="I12" s="200"/>
      <c r="J12" s="185"/>
      <c r="K12" s="171"/>
      <c r="L12" s="172"/>
      <c r="M12" s="51">
        <v>2</v>
      </c>
      <c r="N12" s="52" t="s">
        <v>13</v>
      </c>
      <c r="O12" s="53"/>
      <c r="P12" s="54"/>
      <c r="Q12" s="52"/>
      <c r="R12" s="112"/>
      <c r="S12" s="188"/>
      <c r="T12" s="63"/>
      <c r="U12" s="171"/>
      <c r="V12" s="50">
        <v>1</v>
      </c>
      <c r="W12" s="52"/>
      <c r="X12" s="53">
        <v>2</v>
      </c>
      <c r="Y12" s="53">
        <v>2</v>
      </c>
      <c r="Z12" s="112" t="s">
        <v>54</v>
      </c>
      <c r="AA12" s="188"/>
      <c r="AB12" s="63"/>
      <c r="AC12" s="60" t="s">
        <v>91</v>
      </c>
      <c r="AD12" s="1"/>
    </row>
    <row r="13" spans="1:30" ht="12.75">
      <c r="A13" s="119" t="s">
        <v>63</v>
      </c>
      <c r="B13" s="44" t="s">
        <v>61</v>
      </c>
      <c r="C13" s="106">
        <f t="shared" si="0"/>
        <v>20</v>
      </c>
      <c r="D13" s="107">
        <f t="shared" si="1"/>
        <v>4</v>
      </c>
      <c r="E13" s="107">
        <f t="shared" si="2"/>
        <v>6</v>
      </c>
      <c r="F13" s="107">
        <f t="shared" si="3"/>
        <v>8</v>
      </c>
      <c r="G13" s="208">
        <f t="shared" si="4"/>
        <v>2</v>
      </c>
      <c r="H13" s="46">
        <v>2</v>
      </c>
      <c r="I13" s="200"/>
      <c r="J13" s="185"/>
      <c r="K13" s="171" t="s">
        <v>51</v>
      </c>
      <c r="L13" s="172"/>
      <c r="M13" s="51">
        <v>2</v>
      </c>
      <c r="N13" s="52"/>
      <c r="O13" s="53">
        <v>6</v>
      </c>
      <c r="P13" s="54">
        <v>8</v>
      </c>
      <c r="Q13" s="52"/>
      <c r="R13" s="55" t="s">
        <v>51</v>
      </c>
      <c r="S13" s="65">
        <v>2</v>
      </c>
      <c r="T13" s="56" t="s">
        <v>12</v>
      </c>
      <c r="U13" s="171"/>
      <c r="V13" s="50"/>
      <c r="W13" s="52"/>
      <c r="X13" s="53"/>
      <c r="Y13" s="53"/>
      <c r="Z13" s="73"/>
      <c r="AA13" s="183"/>
      <c r="AB13" s="63"/>
      <c r="AC13" s="60" t="s">
        <v>43</v>
      </c>
      <c r="AD13" s="1"/>
    </row>
    <row r="14" spans="1:30" ht="22.5" customHeight="1">
      <c r="A14" s="119" t="s">
        <v>92</v>
      </c>
      <c r="B14" s="44" t="s">
        <v>39</v>
      </c>
      <c r="C14" s="106">
        <f t="shared" si="0"/>
        <v>16</v>
      </c>
      <c r="D14" s="107">
        <f t="shared" si="1"/>
        <v>6</v>
      </c>
      <c r="E14" s="107">
        <f t="shared" si="2"/>
      </c>
      <c r="F14" s="107">
        <f t="shared" si="3"/>
        <v>8</v>
      </c>
      <c r="G14" s="208">
        <f t="shared" si="4"/>
        <v>2</v>
      </c>
      <c r="H14" s="46">
        <v>2</v>
      </c>
      <c r="I14" s="200"/>
      <c r="J14" s="185"/>
      <c r="K14" s="171"/>
      <c r="L14" s="172"/>
      <c r="M14" s="51">
        <v>2</v>
      </c>
      <c r="N14" s="52"/>
      <c r="O14" s="53"/>
      <c r="P14" s="54">
        <v>4</v>
      </c>
      <c r="Q14" s="52"/>
      <c r="R14" s="55" t="s">
        <v>11</v>
      </c>
      <c r="S14" s="65"/>
      <c r="T14" s="56"/>
      <c r="U14" s="171">
        <v>1</v>
      </c>
      <c r="V14" s="50"/>
      <c r="W14" s="52">
        <v>2</v>
      </c>
      <c r="X14" s="53"/>
      <c r="Y14" s="53">
        <v>4</v>
      </c>
      <c r="Z14" s="73"/>
      <c r="AA14" s="183">
        <v>2</v>
      </c>
      <c r="AB14" s="63" t="s">
        <v>12</v>
      </c>
      <c r="AC14" s="60" t="s">
        <v>43</v>
      </c>
      <c r="AD14" s="1"/>
    </row>
    <row r="15" spans="1:30" ht="24">
      <c r="A15" s="173" t="s">
        <v>112</v>
      </c>
      <c r="B15" s="175" t="s">
        <v>37</v>
      </c>
      <c r="C15" s="106">
        <f t="shared" si="0"/>
        <v>8</v>
      </c>
      <c r="D15" s="107">
        <f t="shared" si="1"/>
        <v>2</v>
      </c>
      <c r="E15" s="107">
        <f t="shared" si="2"/>
        <v>2</v>
      </c>
      <c r="F15" s="107">
        <f t="shared" si="3"/>
        <v>4</v>
      </c>
      <c r="G15" s="208">
        <f t="shared" si="4"/>
      </c>
      <c r="H15" s="46"/>
      <c r="I15" s="200"/>
      <c r="J15" s="185"/>
      <c r="K15" s="171"/>
      <c r="L15" s="172"/>
      <c r="M15" s="51">
        <v>2</v>
      </c>
      <c r="N15" s="52" t="s">
        <v>13</v>
      </c>
      <c r="O15" s="53"/>
      <c r="P15" s="54"/>
      <c r="Q15" s="52"/>
      <c r="R15" s="112"/>
      <c r="S15" s="188"/>
      <c r="T15" s="63"/>
      <c r="U15" s="171"/>
      <c r="V15" s="50"/>
      <c r="W15" s="52"/>
      <c r="X15" s="53">
        <v>2</v>
      </c>
      <c r="Y15" s="53">
        <v>4</v>
      </c>
      <c r="Z15" s="58" t="s">
        <v>11</v>
      </c>
      <c r="AA15" s="59"/>
      <c r="AB15" s="63"/>
      <c r="AC15" s="60" t="s">
        <v>43</v>
      </c>
      <c r="AD15" s="1"/>
    </row>
    <row r="16" spans="1:30" ht="25.5" customHeight="1">
      <c r="A16" s="140" t="s">
        <v>113</v>
      </c>
      <c r="B16" s="175" t="s">
        <v>37</v>
      </c>
      <c r="C16" s="106">
        <f t="shared" si="0"/>
        <v>10</v>
      </c>
      <c r="D16" s="107">
        <f t="shared" si="1"/>
        <v>4</v>
      </c>
      <c r="E16" s="107">
        <f t="shared" si="2"/>
        <v>2</v>
      </c>
      <c r="F16" s="107">
        <f t="shared" si="3"/>
        <v>4</v>
      </c>
      <c r="G16" s="208">
        <f t="shared" si="4"/>
      </c>
      <c r="H16" s="46">
        <v>2</v>
      </c>
      <c r="I16" s="200"/>
      <c r="J16" s="185"/>
      <c r="K16" s="171"/>
      <c r="L16" s="172"/>
      <c r="M16" s="51">
        <v>2</v>
      </c>
      <c r="N16" s="52"/>
      <c r="O16" s="53">
        <v>2</v>
      </c>
      <c r="P16" s="54">
        <v>4</v>
      </c>
      <c r="Q16" s="52"/>
      <c r="R16" s="112" t="s">
        <v>11</v>
      </c>
      <c r="S16" s="188"/>
      <c r="T16" s="63"/>
      <c r="U16" s="171"/>
      <c r="V16" s="50"/>
      <c r="W16" s="52"/>
      <c r="X16" s="53"/>
      <c r="Y16" s="53"/>
      <c r="Z16" s="58"/>
      <c r="AA16" s="59"/>
      <c r="AB16" s="63"/>
      <c r="AC16" s="60" t="s">
        <v>43</v>
      </c>
      <c r="AD16" s="1"/>
    </row>
    <row r="17" spans="1:30" ht="13.5" thickBot="1">
      <c r="A17" s="144" t="s">
        <v>68</v>
      </c>
      <c r="B17" s="176" t="s">
        <v>65</v>
      </c>
      <c r="C17" s="177"/>
      <c r="D17" s="163"/>
      <c r="E17" s="163"/>
      <c r="F17" s="163"/>
      <c r="G17" s="162"/>
      <c r="H17" s="161"/>
      <c r="I17" s="203"/>
      <c r="J17" s="192"/>
      <c r="K17" s="178"/>
      <c r="L17" s="179"/>
      <c r="M17" s="162"/>
      <c r="N17" s="83"/>
      <c r="O17" s="163"/>
      <c r="P17" s="82"/>
      <c r="Q17" s="83"/>
      <c r="R17" s="164"/>
      <c r="S17" s="197"/>
      <c r="T17" s="165"/>
      <c r="U17" s="178"/>
      <c r="V17" s="150"/>
      <c r="W17" s="83"/>
      <c r="X17" s="163"/>
      <c r="Y17" s="163"/>
      <c r="Z17" s="167" t="s">
        <v>54</v>
      </c>
      <c r="AA17" s="199"/>
      <c r="AB17" s="165"/>
      <c r="AC17" s="168" t="s">
        <v>43</v>
      </c>
      <c r="AD17" s="1"/>
    </row>
    <row r="18" spans="1:30" ht="12.75">
      <c r="A18" s="21"/>
      <c r="B18" s="22"/>
      <c r="C18" s="22"/>
      <c r="D18" s="22"/>
      <c r="E18" s="22"/>
      <c r="F18" s="22"/>
      <c r="G18" s="22"/>
      <c r="H18" s="23"/>
      <c r="I18" s="24"/>
      <c r="J18" s="24"/>
      <c r="K18" s="25"/>
      <c r="L18" s="25"/>
      <c r="M18" s="22"/>
      <c r="N18" s="22"/>
      <c r="O18" s="22"/>
      <c r="P18" s="22"/>
      <c r="Q18" s="22"/>
      <c r="R18" s="26"/>
      <c r="S18" s="26"/>
      <c r="T18" s="27"/>
      <c r="U18" s="25"/>
      <c r="V18" s="25"/>
      <c r="W18" s="22"/>
      <c r="X18" s="22"/>
      <c r="Y18" s="22"/>
      <c r="Z18" s="27"/>
      <c r="AA18" s="27"/>
      <c r="AB18" s="27"/>
      <c r="AC18" s="23"/>
      <c r="AD18" s="1"/>
    </row>
    <row r="19" spans="1:30" ht="12.75">
      <c r="A19" s="16" t="s">
        <v>24</v>
      </c>
      <c r="B19" s="13"/>
      <c r="C19" s="13"/>
      <c r="D19" s="13"/>
      <c r="E19" s="11" t="s">
        <v>94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 t="s">
        <v>95</v>
      </c>
      <c r="U19" s="13"/>
      <c r="V19" s="13"/>
      <c r="W19" s="13"/>
      <c r="X19" s="13"/>
      <c r="Y19" s="13"/>
      <c r="Z19" s="13"/>
      <c r="AA19" s="13"/>
      <c r="AB19" s="13" t="s">
        <v>96</v>
      </c>
      <c r="AC19" s="13"/>
      <c r="AD19" s="1"/>
    </row>
    <row r="22" spans="1:30" ht="12.75">
      <c r="A22" s="16"/>
      <c r="B22" s="13"/>
      <c r="C22" s="13"/>
      <c r="D22" s="13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/>
      <c r="U22" s="13"/>
      <c r="V22" s="13"/>
      <c r="W22" s="13"/>
      <c r="X22" s="13"/>
      <c r="Y22" s="13"/>
      <c r="Z22" s="13"/>
      <c r="AA22" s="13"/>
      <c r="AB22" s="13"/>
      <c r="AC22" s="13"/>
      <c r="AD22" s="1"/>
    </row>
  </sheetData>
  <sheetProtection/>
  <mergeCells count="11">
    <mergeCell ref="A4:B4"/>
    <mergeCell ref="Z6:AD6"/>
    <mergeCell ref="A7:A8"/>
    <mergeCell ref="B7:B8"/>
    <mergeCell ref="K7:T7"/>
    <mergeCell ref="M6:X6"/>
    <mergeCell ref="U7:AB7"/>
    <mergeCell ref="AC7:AC8"/>
    <mergeCell ref="H7:J7"/>
    <mergeCell ref="C7:G7"/>
    <mergeCell ref="X1:AB1"/>
  </mergeCells>
  <printOptions/>
  <pageMargins left="0.75" right="0.43" top="0.67" bottom="0.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2021-11-18T10:49:24Z</cp:lastPrinted>
  <dcterms:created xsi:type="dcterms:W3CDTF">1996-10-08T23:32:33Z</dcterms:created>
  <dcterms:modified xsi:type="dcterms:W3CDTF">2021-12-14T10:57:14Z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